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30" tabRatio="755" activeTab="4"/>
  </bookViews>
  <sheets>
    <sheet name="Лист1" sheetId="1" r:id="rId1"/>
    <sheet name="общий" sheetId="2" r:id="rId2"/>
    <sheet name="Раздел1НЗдания,сооружения" sheetId="3" r:id="rId3"/>
    <sheet name="раздел1.3.Земельные участки" sheetId="4" r:id="rId4"/>
    <sheet name="1.4.Автомобильные дороги" sheetId="5" r:id="rId5"/>
    <sheet name="1.5Прочее недвижимое имущество" sheetId="6" r:id="rId6"/>
    <sheet name="Раздел2.1Движимое имущество" sheetId="7" r:id="rId7"/>
    <sheet name="раздел 2.2. Акции акционерных о" sheetId="8" r:id="rId8"/>
    <sheet name="Подраздел 2.3 Доли(вклады)" sheetId="9" r:id="rId9"/>
    <sheet name="Раздел 3" sheetId="10" r:id="rId10"/>
    <sheet name="Лист2" sheetId="11" r:id="rId11"/>
  </sheets>
  <definedNames/>
  <calcPr fullCalcOnLoad="1"/>
</workbook>
</file>

<file path=xl/sharedStrings.xml><?xml version="1.0" encoding="utf-8"?>
<sst xmlns="http://schemas.openxmlformats.org/spreadsheetml/2006/main" count="1158" uniqueCount="487">
  <si>
    <t>Полное наименование</t>
  </si>
  <si>
    <t>код ОКПО</t>
  </si>
  <si>
    <t xml:space="preserve">ФИО руководителя </t>
  </si>
  <si>
    <t>Основания включения (исключения) в Реестр</t>
  </si>
  <si>
    <t>Общая численность работников</t>
  </si>
  <si>
    <t>Реестровый номер</t>
  </si>
  <si>
    <t>Дата регистрации</t>
  </si>
  <si>
    <t>Юридический адрес</t>
  </si>
  <si>
    <t>Иные сведения, не протеворечащие законодательству</t>
  </si>
  <si>
    <t>Телефон</t>
  </si>
  <si>
    <t>Тип правообладания</t>
  </si>
  <si>
    <t>Иные сведения</t>
  </si>
  <si>
    <t>Иные сведения в соответствии с действующим законодательством</t>
  </si>
  <si>
    <t xml:space="preserve">Балансодердатель или пользователь </t>
  </si>
  <si>
    <t>Количество</t>
  </si>
  <si>
    <t>Размер</t>
  </si>
  <si>
    <t>Вид</t>
  </si>
  <si>
    <t>Тип</t>
  </si>
  <si>
    <t>Номинальная стоимость</t>
  </si>
  <si>
    <t>Р 11009</t>
  </si>
  <si>
    <t>11009/1</t>
  </si>
  <si>
    <t>Администрация Подольского сельсовета</t>
  </si>
  <si>
    <t>с.Подольск ул.Юбилейная 48</t>
  </si>
  <si>
    <t>собственность</t>
  </si>
  <si>
    <t>11009/2</t>
  </si>
  <si>
    <t>11009/3</t>
  </si>
  <si>
    <t>11009/4</t>
  </si>
  <si>
    <t>11009/5</t>
  </si>
  <si>
    <t>11009/6</t>
  </si>
  <si>
    <t>11009/7</t>
  </si>
  <si>
    <t>11009/8</t>
  </si>
  <si>
    <t>11009/9</t>
  </si>
  <si>
    <t>11009/10</t>
  </si>
  <si>
    <t>с.Подольск ул.Юбилейная 45б</t>
  </si>
  <si>
    <t>11009/11</t>
  </si>
  <si>
    <t>с.Староюлдашево ул.Победы 67</t>
  </si>
  <si>
    <t>11009/12</t>
  </si>
  <si>
    <t>11009/14</t>
  </si>
  <si>
    <t>с.Подольск ул.Юбилейная 42</t>
  </si>
  <si>
    <t>Подольский сельсовет</t>
  </si>
  <si>
    <t>11009/15</t>
  </si>
  <si>
    <t>11009/16</t>
  </si>
  <si>
    <t>с.Подольск ул.Прмышленная д.36</t>
  </si>
  <si>
    <t>свидетельство о госрегистрации права 56АА 540608</t>
  </si>
  <si>
    <t>11009/17</t>
  </si>
  <si>
    <t>Строение склад площадью 84 м2(одноэтажное кирпичное здание</t>
  </si>
  <si>
    <t>11009/18</t>
  </si>
  <si>
    <t>с.Подольск ул.Центральная 116</t>
  </si>
  <si>
    <t>с.Красиково ул.Пушкинская д.13</t>
  </si>
  <si>
    <t>11009/19</t>
  </si>
  <si>
    <t>11009/20</t>
  </si>
  <si>
    <t>11009/38</t>
  </si>
  <si>
    <t>с.Калтан ул.Садовая д.42</t>
  </si>
  <si>
    <t>с.Староюлдашево ул.Победы 79</t>
  </si>
  <si>
    <t>нет</t>
  </si>
  <si>
    <t>Администрация муниципального образования Подольский сельсовет Красногвардейского района Оренбургской области</t>
  </si>
  <si>
    <t>Оренбургская обл.Красногвардейский р-н с.Подольск ул.Юбилейная 48</t>
  </si>
  <si>
    <t>Ограждение чугуное</t>
  </si>
  <si>
    <t>с.Кутерля</t>
  </si>
  <si>
    <t>с.Луговск</t>
  </si>
  <si>
    <t xml:space="preserve">с.Подольск </t>
  </si>
  <si>
    <t>с.Красиково</t>
  </si>
  <si>
    <t>металл</t>
  </si>
  <si>
    <t>Водозаборная скважина с.Луговск</t>
  </si>
  <si>
    <t>Водозаборная скважина с.Кутерля</t>
  </si>
  <si>
    <t>Водозаборная скважина с.Подольск</t>
  </si>
  <si>
    <t>Водозаборная скважинас.Красиково</t>
  </si>
  <si>
    <t>Водозаборная скважина с.Красиково</t>
  </si>
  <si>
    <t>Сети водовода</t>
  </si>
  <si>
    <t>с.Подольск</t>
  </si>
  <si>
    <t>протяженность 3,0 км</t>
  </si>
  <si>
    <t>протяженность 4,2 км</t>
  </si>
  <si>
    <t>Сети водопровода</t>
  </si>
  <si>
    <t>протяженность 3,8 км</t>
  </si>
  <si>
    <t>протяженность 4,0 км</t>
  </si>
  <si>
    <t>Ограждение моста с.Староюлдашево</t>
  </si>
  <si>
    <t>с.Староюлдашево</t>
  </si>
  <si>
    <t>11009/50</t>
  </si>
  <si>
    <t>11009/51</t>
  </si>
  <si>
    <t>11009/52</t>
  </si>
  <si>
    <t>11009/53</t>
  </si>
  <si>
    <t>11009/54</t>
  </si>
  <si>
    <t>010.6.0025</t>
  </si>
  <si>
    <t>010.4.0034</t>
  </si>
  <si>
    <t>Факсимильный аппарат Panasonik FX932 UA-B</t>
  </si>
  <si>
    <t>010.4.0047</t>
  </si>
  <si>
    <t>ИБП IpponBak power Pro 500(специалист)</t>
  </si>
  <si>
    <t>010.4.0020</t>
  </si>
  <si>
    <t>Котлы газовые отопительные</t>
  </si>
  <si>
    <t>010.4.0051</t>
  </si>
  <si>
    <t>Модем роутер беспроводной</t>
  </si>
  <si>
    <t>010.4.0040</t>
  </si>
  <si>
    <t>Монитор(обл.)</t>
  </si>
  <si>
    <t>010.4.0037</t>
  </si>
  <si>
    <t>Модем (обл.)</t>
  </si>
  <si>
    <t>010.4.0012</t>
  </si>
  <si>
    <t>Ксерокс</t>
  </si>
  <si>
    <t>010.4.0048</t>
  </si>
  <si>
    <t>Монитор19*TFTLG специалиста</t>
  </si>
  <si>
    <t>010.4.0025</t>
  </si>
  <si>
    <t>010.4.0026</t>
  </si>
  <si>
    <t>Насос циркуляционный</t>
  </si>
  <si>
    <t>Принтер Samsung</t>
  </si>
  <si>
    <t>010.4.0014</t>
  </si>
  <si>
    <t>Принтер PIXMA</t>
  </si>
  <si>
    <t>Принтер HP</t>
  </si>
  <si>
    <t>010.4.0013</t>
  </si>
  <si>
    <t>010.4.0049</t>
  </si>
  <si>
    <t>Принтер копир сканер i-SENSYS MF 4018</t>
  </si>
  <si>
    <t>010.4.0041</t>
  </si>
  <si>
    <t>Ринг напольный</t>
  </si>
  <si>
    <t>010.4.0050</t>
  </si>
  <si>
    <t>Системный блок 2140</t>
  </si>
  <si>
    <t>010.4.0032</t>
  </si>
  <si>
    <t>Счетчик ВКС</t>
  </si>
  <si>
    <t>010.4.0039</t>
  </si>
  <si>
    <t>Компьютер (обл.)</t>
  </si>
  <si>
    <t>010.4.0011</t>
  </si>
  <si>
    <t>Копьютер ВУС</t>
  </si>
  <si>
    <t>010.4.0008</t>
  </si>
  <si>
    <t>Компьтер секретаря</t>
  </si>
  <si>
    <t>010.4.0010</t>
  </si>
  <si>
    <t>Компьютер специалиста</t>
  </si>
  <si>
    <t>010.4.0016</t>
  </si>
  <si>
    <t>Котел в с.Староюлдашево</t>
  </si>
  <si>
    <t>010.4.0018</t>
  </si>
  <si>
    <t>Котел газовый КСГ 100</t>
  </si>
  <si>
    <t>010.4.0021</t>
  </si>
  <si>
    <t>Котлы газовые для отпления</t>
  </si>
  <si>
    <t>010.4.0055</t>
  </si>
  <si>
    <t>Монитор 22*LJW2241S-BF 5</t>
  </si>
  <si>
    <t xml:space="preserve">Факсимильный аппарат Panasonik </t>
  </si>
  <si>
    <t>010.4.0053</t>
  </si>
  <si>
    <t>Фотоаппарат Олимпус</t>
  </si>
  <si>
    <t>010.4.0084</t>
  </si>
  <si>
    <t>Водонагреватель</t>
  </si>
  <si>
    <t>010.4.0081</t>
  </si>
  <si>
    <t>Душевая кабина</t>
  </si>
  <si>
    <t xml:space="preserve">изменено по  соглашению б/н от 26.12.08 г </t>
  </si>
  <si>
    <t>010.4.0094</t>
  </si>
  <si>
    <t>Комплекс для измерения газа Сг-ТК1 Д10</t>
  </si>
  <si>
    <t>собсвенность</t>
  </si>
  <si>
    <t>010.4.0096</t>
  </si>
  <si>
    <t>010.4.0095</t>
  </si>
  <si>
    <t>Комплекс для измерения газа Сг-ТК1 Д16</t>
  </si>
  <si>
    <t>011.0.0010</t>
  </si>
  <si>
    <t>Информационный стенд 1,2*1,4</t>
  </si>
  <si>
    <t>011.0.0008</t>
  </si>
  <si>
    <t>Информационный стенд 1,6*1,3</t>
  </si>
  <si>
    <t>010.4.0093</t>
  </si>
  <si>
    <t>Счетчик измерения газа</t>
  </si>
  <si>
    <t>010.4.0099</t>
  </si>
  <si>
    <t>Счетчик трехфазный</t>
  </si>
  <si>
    <t>010.4.0098</t>
  </si>
  <si>
    <t>счетчик СТ-10 ДУ 50</t>
  </si>
  <si>
    <t>010.6.0057</t>
  </si>
  <si>
    <t>Боксерский стенд</t>
  </si>
  <si>
    <t>010.4.0102</t>
  </si>
  <si>
    <t>Насос циркуляц.</t>
  </si>
  <si>
    <t>010.4.0103</t>
  </si>
  <si>
    <t>010.6.0056</t>
  </si>
  <si>
    <t>Насос циркуляц</t>
  </si>
  <si>
    <t>Стойки ринга</t>
  </si>
  <si>
    <t>010.4.0104</t>
  </si>
  <si>
    <t>010.6.0065</t>
  </si>
  <si>
    <t>010.6.0107</t>
  </si>
  <si>
    <t>ППКОП Сигнал -20-02</t>
  </si>
  <si>
    <t>010.6.0106</t>
  </si>
  <si>
    <t>Принтер НР 2663</t>
  </si>
  <si>
    <t xml:space="preserve">Системный блок </t>
  </si>
  <si>
    <t>010.4.0105</t>
  </si>
  <si>
    <t>010.6.0064</t>
  </si>
  <si>
    <t>Стол из пиломатериала</t>
  </si>
  <si>
    <t>010.6.0069</t>
  </si>
  <si>
    <t>блузка</t>
  </si>
  <si>
    <t>010.6.0070</t>
  </si>
  <si>
    <t>Восточный костюм</t>
  </si>
  <si>
    <t>010.4.0114</t>
  </si>
  <si>
    <t>Узел учета</t>
  </si>
  <si>
    <t>010.6.0066</t>
  </si>
  <si>
    <t>Кресло комп.</t>
  </si>
  <si>
    <t>010.6.0063</t>
  </si>
  <si>
    <t>Стол офисный "Успех"</t>
  </si>
  <si>
    <t>010.6.0061</t>
  </si>
  <si>
    <t>Шкаф "Успех"</t>
  </si>
  <si>
    <t>010.6.0058</t>
  </si>
  <si>
    <t>Шкаф "Джоржия"</t>
  </si>
  <si>
    <t>010.6.0068</t>
  </si>
  <si>
    <t>ИБП СКАТ</t>
  </si>
  <si>
    <t>010.4.0112</t>
  </si>
  <si>
    <t>насос циркул.Калтанский клуб</t>
  </si>
  <si>
    <t>010.4.0109</t>
  </si>
  <si>
    <t>Прибор контрольный Гранит</t>
  </si>
  <si>
    <t>010.4.0113</t>
  </si>
  <si>
    <t>Щит ЩУР 3-01</t>
  </si>
  <si>
    <t>010.4.0110</t>
  </si>
  <si>
    <t>Электрокотел</t>
  </si>
  <si>
    <t>010.4.0111</t>
  </si>
  <si>
    <t>МБУКиД "Виктория"</t>
  </si>
  <si>
    <t>Постановление от 26.10.2011г № 147-п</t>
  </si>
  <si>
    <t>МБУКиС "Вымпел"</t>
  </si>
  <si>
    <t>Изменено согласно Постановления №35-п от 19.05.09г,Постановление №146-П от 26.10.2011г</t>
  </si>
  <si>
    <t>Постанов.№146-п от 26.11.2011г</t>
  </si>
  <si>
    <t>оперативное управление</t>
  </si>
  <si>
    <t>Пульт управления котлом</t>
  </si>
  <si>
    <t>Постанов.№147-п от 26.11.2011г</t>
  </si>
  <si>
    <t>Свет Динами</t>
  </si>
  <si>
    <t>010.4.0068</t>
  </si>
  <si>
    <t>010.4.0119</t>
  </si>
  <si>
    <t>Комплектное устройство для насоса</t>
  </si>
  <si>
    <t>Горка</t>
  </si>
  <si>
    <t>013.8.0003</t>
  </si>
  <si>
    <t>Счетчик</t>
  </si>
  <si>
    <t>Счетчик эл.энергии</t>
  </si>
  <si>
    <t>Теплосчетчик</t>
  </si>
  <si>
    <t>Карусели 8 местные</t>
  </si>
  <si>
    <t>013.8.0002</t>
  </si>
  <si>
    <t>010.4.0097</t>
  </si>
  <si>
    <t>013.8.0004</t>
  </si>
  <si>
    <t>Качели одноместные</t>
  </si>
  <si>
    <t>013.8.0005</t>
  </si>
  <si>
    <t>013.4.0005</t>
  </si>
  <si>
    <t>Качели качалка 2хместные</t>
  </si>
  <si>
    <t>Итого:</t>
  </si>
  <si>
    <t>Балансовая (остаточная) стоимость основных  средств,т.руб</t>
  </si>
  <si>
    <t>Итого</t>
  </si>
  <si>
    <t>3-74-05</t>
  </si>
  <si>
    <t>Адрес (местоположение) нежвижимого имущества</t>
  </si>
  <si>
    <t>Кадастровый номер недвижимого имущества</t>
  </si>
  <si>
    <t>Площадь,протяженность и (или) иные параметры,характеризующие свойства недвижимого имущества</t>
  </si>
  <si>
    <t>Дата возникновение и прекращения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</si>
  <si>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</si>
  <si>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Седения об установленных ограничениях((обременениях) с указанием основания и даты их возникновения и прекращения</t>
  </si>
  <si>
    <t>Балансовая (остаточная)стоимость тыс.руб</t>
  </si>
  <si>
    <t>Реквизиты документов-оснований врзникновения (прекращения) права муниципальной собственности на недвижимое имущество</t>
  </si>
  <si>
    <t>Наименование нелвижимого имущества</t>
  </si>
  <si>
    <t>Кадастровая стоимость недвижимого имущества</t>
  </si>
  <si>
    <t>Адм.здание кабинет ВУС -помещение в кирпичном 2-х этажном зданииплощадь</t>
  </si>
  <si>
    <t xml:space="preserve">Здание котельной кирпичное одноэтажное здание </t>
  </si>
  <si>
    <t xml:space="preserve">Подстанция (трансфоматорная будка) </t>
  </si>
  <si>
    <t xml:space="preserve">Нежилое помещение в кирпичном одноэтажном здании Гараж </t>
  </si>
  <si>
    <t xml:space="preserve">Староюлдашевский сельский клуб одноэтажное кирпичное здание </t>
  </si>
  <si>
    <t>Кутерлинский сельский клуб одноэтажное кирпичное здание</t>
  </si>
  <si>
    <t>Калтанский сельский клуб одноэтажное саманное здание</t>
  </si>
  <si>
    <t xml:space="preserve">Калтанская библиотека одноэтажное щитовое здание </t>
  </si>
  <si>
    <t xml:space="preserve">Красиковская библиотека помещение в одноэтажном кирпичном здании </t>
  </si>
  <si>
    <t xml:space="preserve">Топочная Подольского ДК одноэтажное кирпичное здание </t>
  </si>
  <si>
    <t>Староюлдашевская библиотека помещение в одноэтажном кирпичном здании п</t>
  </si>
  <si>
    <t>Строение Гараж одноэтажное кирпичное здание</t>
  </si>
  <si>
    <t xml:space="preserve">Подольский ДК одноэтажное кирпичное здание </t>
  </si>
  <si>
    <t>Красиковский сельский клуб  одноэтажное кирпичное здание</t>
  </si>
  <si>
    <t>Здание электроцеха Помещение в одноэтажном кирпичном здании</t>
  </si>
  <si>
    <t>56:14:1002001:553</t>
  </si>
  <si>
    <t>56:14:1002001:549</t>
  </si>
  <si>
    <t>Помещение.Нежилое помещение кирпичном 2-х этажном здании ,1 этаж, кабинет №7</t>
  </si>
  <si>
    <t>Помещение. Нежилое помещение в 2-х этажном здании 1 этаж кабинет № 9</t>
  </si>
  <si>
    <t>56:14:1002001:551</t>
  </si>
  <si>
    <t>Помещение.Нежилое помещение в кирпичном 2-х этажном здании,2 этаж кабинет № 19</t>
  </si>
  <si>
    <t>56:14:1002001:546</t>
  </si>
  <si>
    <t>56:14:1002001:550</t>
  </si>
  <si>
    <t>Нежилое помещение, этаж 2 , кабинет № 32</t>
  </si>
  <si>
    <t>Нежилое помещение , этаж 2 кабинет № 30</t>
  </si>
  <si>
    <t>56:14:1002001:547</t>
  </si>
  <si>
    <t>Нежилое помещение,цокольный этаж,Подвал</t>
  </si>
  <si>
    <t>56:14:1002001:545</t>
  </si>
  <si>
    <t>56:14:1002001:548</t>
  </si>
  <si>
    <t>Нежилое помещение 1 этаж в 2-х этажном здании кабинет №6</t>
  </si>
  <si>
    <t xml:space="preserve">Нежилое помещение в 2-х этажном здании,1 этаж кабинет №1,2 </t>
  </si>
  <si>
    <t>56:14:1002001:552</t>
  </si>
  <si>
    <t>Наименованиедвижимого имущества</t>
  </si>
  <si>
    <t>реестровый или порядковый номер</t>
  </si>
  <si>
    <t xml:space="preserve"> Дата возникновения и прекращения  права муниципальной собственности на движиное имущество</t>
  </si>
  <si>
    <t>Реквизиты документов-оснований возникновения(прекращения) права муниципальной собственности на движиное имущество</t>
  </si>
  <si>
    <t>Основание и дата возникновения и прекращения ограничений (обременений) в отношении муниципального недвижимого имущества</t>
  </si>
  <si>
    <t>Реестровый или порядковый номер</t>
  </si>
  <si>
    <t>Подраздел 1.3.Земельные участки</t>
  </si>
  <si>
    <t>Подраздел 1.5 Прочее недвижимое имущество</t>
  </si>
  <si>
    <t>Наименование недвижимого имущества</t>
  </si>
  <si>
    <t>Нежилое здание 2-х этажное(подземных этажей-нет)</t>
  </si>
  <si>
    <t>с.Подольск ул.Юбилейная 54</t>
  </si>
  <si>
    <t>56:14:1002001:484</t>
  </si>
  <si>
    <t>Кадастровая стоимость недвижимого имущества,руб</t>
  </si>
  <si>
    <t>Автомобильная дорога общего пользования</t>
  </si>
  <si>
    <t>обл.Оренбургская с.Красиково ул.Пушкинская,(1583,0м)ул.Молодежная (818м,проезд Пионерский 265 м,проезд Радужный 251 м,проезд Степной 255 м</t>
  </si>
  <si>
    <t>Оренбургская обл,Красногвардейский р-н с.Кутерля ул.Мира(1917м) Фермерский проезд (535м)</t>
  </si>
  <si>
    <t>56:14:1004001:227</t>
  </si>
  <si>
    <t>56:14:1006001:202</t>
  </si>
  <si>
    <t>Оренбургская обл,Красногвардейский р-н,С.Калтан ул. Садовая (2238,0м)</t>
  </si>
  <si>
    <t>56:14:0000000:1799</t>
  </si>
  <si>
    <t>56:14:1003001:647</t>
  </si>
  <si>
    <t>Оренбургская обл,Красногвардейский р-н,с.Луговск ул.Юбилейная</t>
  </si>
  <si>
    <t>56:14:1003001:602</t>
  </si>
  <si>
    <t>Оренбургская обл,Красногвардейский р-н,с.Подольск проезд Санитарный</t>
  </si>
  <si>
    <t>56:14:1002001:537</t>
  </si>
  <si>
    <t>56:14:1002001:533</t>
  </si>
  <si>
    <t>Оренбургская обл,Красногвардейский р-н,с.Подольск ул.дружбы(1291м),пер.Мельничный(1443 м), проезд Садовый(334 м),проезд Малый(385 м),проезд Восточный( 169м),проезд Осенний(169м)проезд Молодежный( 252 м) проезд Таможенный 171м)</t>
  </si>
  <si>
    <t>56:14:0000000:1798</t>
  </si>
  <si>
    <t>56:14:1002001:483</t>
  </si>
  <si>
    <t>Оренбургская обл,Красногвардейский р-н,с.Подольскул.Юбилейная</t>
  </si>
  <si>
    <t>56:14:1001001:276</t>
  </si>
  <si>
    <t>Оренбургская обл,Красногвардейский р-н,с.Староюлдашево,ул.Победы</t>
  </si>
  <si>
    <t>Оренбургская обл,Красногвардейский р-н,с.Староюлдашево,ул.Верхняя(1004м),ул.Луговая(320,0м),переулок Токский (176,0м),переулок Школьный (216,0м),проезд Культурный 79,0м)проезд Колхозный(110,0м),проезд Кольцевой (336,0м)</t>
  </si>
  <si>
    <t>56:14:1001001:279</t>
  </si>
  <si>
    <t>Оренбургская обл,Красногвардейский р-н,С.Калтан презд Цветочный (348,0м)</t>
  </si>
  <si>
    <t>56:14:1005001:198</t>
  </si>
  <si>
    <t>Внутрипоселковые дороги в т.ч</t>
  </si>
  <si>
    <t>РАЗДЕЛ 2. ДВИЖИМОЕ ИМУЩЕСТВО</t>
  </si>
  <si>
    <t>Реквизиты документов-оснований возникновения (прекращения) права муниципальной собственности на недвижимое имущество</t>
  </si>
  <si>
    <t>Спортивно-оздоровительный комплекс</t>
  </si>
  <si>
    <t>с.Подольск ул.Промышленная д.24</t>
  </si>
  <si>
    <t>56:14:1002001:304</t>
  </si>
  <si>
    <t>Юридические лица муниципальной формы собственности.</t>
  </si>
  <si>
    <t>Площадь(м2),протяженность и (или) иные параметры,характеризующие свойства недвижимого имущества</t>
  </si>
  <si>
    <t>Подраздел 2.1.  Движимое имущество</t>
  </si>
  <si>
    <t>012.5.0002</t>
  </si>
  <si>
    <t>Автомобиль Шевроле</t>
  </si>
  <si>
    <t>чугунные секции</t>
  </si>
  <si>
    <t>Автобусный павильон</t>
  </si>
  <si>
    <t>Теневые навесы</t>
  </si>
  <si>
    <t>МБУК и С "Вымпел"</t>
  </si>
  <si>
    <t>013.6.0100</t>
  </si>
  <si>
    <t>013.6.0103</t>
  </si>
  <si>
    <t>Двойной балансир</t>
  </si>
  <si>
    <t>013.6.0102</t>
  </si>
  <si>
    <t>Двойные качели</t>
  </si>
  <si>
    <t>013.6.0101</t>
  </si>
  <si>
    <t>Карусель</t>
  </si>
  <si>
    <t>Национальная башкирская юрта</t>
  </si>
  <si>
    <t>013.8.0042</t>
  </si>
  <si>
    <t>013.6.0104</t>
  </si>
  <si>
    <t>Песочница</t>
  </si>
  <si>
    <t>013.6.0139</t>
  </si>
  <si>
    <t>Система оповещения о пожаре</t>
  </si>
  <si>
    <t>Частотный преобразователь</t>
  </si>
  <si>
    <t>022.5.0316</t>
  </si>
  <si>
    <t>013..4.0212</t>
  </si>
  <si>
    <t>013.8.0041</t>
  </si>
  <si>
    <t>Кресоо Мустанг</t>
  </si>
  <si>
    <t>013.4.0188</t>
  </si>
  <si>
    <t>Комплексное устройство с преобразователем частоты для исмерения газа</t>
  </si>
  <si>
    <t>Ковер борцовский</t>
  </si>
  <si>
    <t>013.6.0087</t>
  </si>
  <si>
    <t>013.6.0091</t>
  </si>
  <si>
    <t>Камод 2-х дверный</t>
  </si>
  <si>
    <t>Оостаточная стоимость т.руб</t>
  </si>
  <si>
    <t>11009/55</t>
  </si>
  <si>
    <t>11009/56</t>
  </si>
  <si>
    <t>11009/57</t>
  </si>
  <si>
    <t>11009/58</t>
  </si>
  <si>
    <t>11009/59</t>
  </si>
  <si>
    <t>11009/60</t>
  </si>
  <si>
    <t>11009/61</t>
  </si>
  <si>
    <t>11009/62</t>
  </si>
  <si>
    <t>11009/71</t>
  </si>
  <si>
    <t>11009/72</t>
  </si>
  <si>
    <t>11009/73</t>
  </si>
  <si>
    <t>11009/74</t>
  </si>
  <si>
    <t>11009/75</t>
  </si>
  <si>
    <t>11009/76</t>
  </si>
  <si>
    <t>11009/77</t>
  </si>
  <si>
    <t>11009/78</t>
  </si>
  <si>
    <t>11009/79</t>
  </si>
  <si>
    <t>Подраздел 1.2.Здания,сооружения</t>
  </si>
  <si>
    <t>сч/ф №144 от 20.06.2017</t>
  </si>
  <si>
    <t>сч/ф №587 от 31.07.2017</t>
  </si>
  <si>
    <t>Решение СД от 31.12.2013г№8/6</t>
  </si>
  <si>
    <t>Подраздел  2.2. Акции (доли, паи) муниципальное имущество, находящееся у юридических лиц не муниципальной формы собственности</t>
  </si>
  <si>
    <t>Раздел 3. Сведения о муниципальных учреждениях,в которых муниципальное образоване является учредителем</t>
  </si>
  <si>
    <t>Полное наименование учреждения</t>
  </si>
  <si>
    <t>№ п/п</t>
  </si>
  <si>
    <t>Организационно-правовая форма</t>
  </si>
  <si>
    <t>Адрес(местонахожения</t>
  </si>
  <si>
    <t>Основной государственный регистрационный № и дата регистрации реквизиты документа основания создания юридического лица</t>
  </si>
  <si>
    <t>Муниципальное бюджетное учреждение культуры и досуга муниципального образования Подольский сельсовет Красногвардейского района Оренбургской области ""Виктория"</t>
  </si>
  <si>
    <t>Бюджетное учреждение</t>
  </si>
  <si>
    <t>Оренбургская обл.Красногвардейский р-н с.Подольск ул.Центральная 118</t>
  </si>
  <si>
    <t>Муниципальное бюджетное учреждение культуры и спорта муниципального образования Подольский сельсовет Красногвардейского района Оренбургской области ""Вымпел"</t>
  </si>
  <si>
    <t>Оренбургская обл.Красногвардейский р-н с.Подольск ул.Промышленная 24</t>
  </si>
  <si>
    <t>ОГРН 1105658000172  07.01.2010г</t>
  </si>
  <si>
    <t>Данные о балансовой и остаточной стоимости основных средств тыс.руб</t>
  </si>
  <si>
    <t>ОГРН 1095658026750  19.11.2009г</t>
  </si>
  <si>
    <t>среднесписочная численность работников чел.</t>
  </si>
  <si>
    <t>Реквизиты документа-основания чоздания юридического лица</t>
  </si>
  <si>
    <t>Решение СД 31/6 от 20.05.2009 г "Об учреждении муниципального учреждения культуры"</t>
  </si>
  <si>
    <t>Решение СД 33/3 от 14.07.2009 г "Об учреждении муниципального учреждения спорта"</t>
  </si>
  <si>
    <t>Утверждаю:</t>
  </si>
  <si>
    <t>Глава админимтрации</t>
  </si>
  <si>
    <t>Подольского сельсовета</t>
  </si>
  <si>
    <t>РЕЕСТР</t>
  </si>
  <si>
    <t>МУНИЦИПАЛЬНОГО ОБРАЗОВАНИЯ ПОДОЛЬСКИЙ СЕЛЬСОВЕТ</t>
  </si>
  <si>
    <t>КРАСНОГВАРДЕЙСКОГО РАЙОНА ОРЕНБУРГСКОЙ ОБЛАСТИ</t>
  </si>
  <si>
    <t>ОБЪЕКТОВ МУНИЦИПАЛЬНОЙ СОБСТВЕННОСТИ</t>
  </si>
  <si>
    <t>Подраздел 1.3.Автомобильные дороги</t>
  </si>
  <si>
    <t>010.3.0016</t>
  </si>
  <si>
    <t>010.3.0016/1</t>
  </si>
  <si>
    <t>010.3.0016/2</t>
  </si>
  <si>
    <t>010.3.0016/3</t>
  </si>
  <si>
    <t>010.3.0016/4</t>
  </si>
  <si>
    <t>010.3.0016/5</t>
  </si>
  <si>
    <t>010.3.0016/6</t>
  </si>
  <si>
    <t>010.3.0016/7</t>
  </si>
  <si>
    <t>010.3.0016/8</t>
  </si>
  <si>
    <t>010.3.0016/9</t>
  </si>
  <si>
    <t>010.3.0016/10</t>
  </si>
  <si>
    <t>010.3.0016/11</t>
  </si>
  <si>
    <t>010.3.0016/12</t>
  </si>
  <si>
    <t>сч/ф№784 от 20.07.2016</t>
  </si>
  <si>
    <t>Пост.адм.Под.с/с от 01.06.212г№66-па</t>
  </si>
  <si>
    <t>Площадь,протяженность и (или) иные параметры,характеризующие свойства недвижимого имущества,м2</t>
  </si>
  <si>
    <t>Решение СД от 31.12.2013г№8/6 первый созыв,Решение СД 31.12.2013 №37/5 второй созыв</t>
  </si>
  <si>
    <t>56:14:1006001:201</t>
  </si>
  <si>
    <t>глубина 90м</t>
  </si>
  <si>
    <t>с.Красиково ул.Пушкинская д.19</t>
  </si>
  <si>
    <t>56:14:1004001:240</t>
  </si>
  <si>
    <t>Пост.адм Подольского сельсовета от 01.06.2014г №66-па</t>
  </si>
  <si>
    <t>Пост.адм.Под.с/с от 01.06.2012г№66-па</t>
  </si>
  <si>
    <t>Решение СД oт 31.12.2013 №37/5 второй созыв, Решение СД oт 31.12.2013 №8/6, первый созыв</t>
  </si>
  <si>
    <t>протяженность 3140 м км</t>
  </si>
  <si>
    <t>56:14:1006001:200</t>
  </si>
  <si>
    <t>Решение суда oт 22.03.2017 №2-208/2017, дата вступления в законную силу:25.04.2017</t>
  </si>
  <si>
    <t>глубина 108м</t>
  </si>
  <si>
    <t>56:14:1003001:650</t>
  </si>
  <si>
    <t>Решение суда oт 22.03.2017 №2-210/2017, дата вступления в законную силу:25.04.2017</t>
  </si>
  <si>
    <t>Оренбургская область, Красногвардейский район, с. Луговск</t>
  </si>
  <si>
    <t>Оренбургская область, р-н Красногвардейский, п. Кутерля</t>
  </si>
  <si>
    <t>Российская Федерация, Оренбургская область, Красногвардейский район, Подольский сельсовет, село Подольск, улица Юбилейная, дом 45 В, помещение 2</t>
  </si>
  <si>
    <t>56:14:1002001:602</t>
  </si>
  <si>
    <t xml:space="preserve">Постановление администрации Подольского сельсовета oт 01.06.2012 №66-па, </t>
  </si>
  <si>
    <t>56:14:1001001:309</t>
  </si>
  <si>
    <t>Российская Федерация, Оренбургская область, Красногвардейский район, Подольский сельсовет, село Староюлдашево, улица Победы, дом 84</t>
  </si>
  <si>
    <t>56:14:1006001:205</t>
  </si>
  <si>
    <t>Российская Федерация, Оренбургская область, Красногвардейский район, Подольский сельсовет, село Кутерля, улица Мира, дом 49</t>
  </si>
  <si>
    <t>56:14:0301001:443</t>
  </si>
  <si>
    <t>Российская Федерация, Оренбургская область, Красногвардейский район, Подольский сельсовет, село Ивановка, переулок Центральный, дом 5</t>
  </si>
  <si>
    <t>Здание администрации  с.Ивановка</t>
  </si>
  <si>
    <t>Решение  СД oт 31.12.2013 №38/4 второй созыв, Решение СД oт 31.12.2013 №8/6, первый созыв</t>
  </si>
  <si>
    <t>56:14:1004001:225</t>
  </si>
  <si>
    <t>Оренбургская область, р-н Красногвардейский, с. Красиково</t>
  </si>
  <si>
    <t>глубина 90 м</t>
  </si>
  <si>
    <t>Нежилое помещение в 2-х этажном здании ,1 этаж,кабинет№5</t>
  </si>
  <si>
    <t>Российская Федерация, Оренбургская область, Красногвардейский район, Подольский сельсовет, с. Подольск, ул. Юбилейная, д. 48, кабинет №5</t>
  </si>
  <si>
    <t>56:14:1003001:651</t>
  </si>
  <si>
    <t>глубина  108 м</t>
  </si>
  <si>
    <t>Оренбургская область, р-н Красногвардейский, с Луговск</t>
  </si>
  <si>
    <t>11009/63</t>
  </si>
  <si>
    <t>56:14:1003001:652</t>
  </si>
  <si>
    <t>балансовая ст-ть 15548,0 остаточная ст-ть 3208,5</t>
  </si>
  <si>
    <t>балансовыя ст-сть 2417,0  остаточная ст-сть 1341,8</t>
  </si>
  <si>
    <t>Оренбургская обл,Красногвардейский р-н,с.Луговск,ул. Дружбы 165м,пер заводской 801,м,пер.Зеленый 352м, пер.Весенний 363м,проезд южный 241м,проезд Полевой 252м,проезд бригадный 358м,проезд Кленовый 391м</t>
  </si>
  <si>
    <t>Оренбургская обл,Красногвардейский р-н,с.Ивановка ул.Советская</t>
  </si>
  <si>
    <t>Оренбургская область Красногвардейский район с.Ивановка ул.Советская</t>
  </si>
  <si>
    <t>56:14:0000000:2188</t>
  </si>
  <si>
    <t>Постановление администрации Подольского с/с 97-4 от 07.10.2019г</t>
  </si>
  <si>
    <t>010.3.0016/13</t>
  </si>
  <si>
    <t>010.3.0016/14</t>
  </si>
  <si>
    <t>Оренбургская область Красногвардейский район с.Ивановка переулок Центральный</t>
  </si>
  <si>
    <t>56:14:0301001:457</t>
  </si>
  <si>
    <t>Оренбургская обл,Красногвардейский р-н,с.Ивановка пер.Центральный</t>
  </si>
  <si>
    <t>010.3.0016/15</t>
  </si>
  <si>
    <t>Оренбургская обл,Красногвардейский р-н,с.Ивановка ул.Сивакова</t>
  </si>
  <si>
    <t>Оренбургская область Красногвардейский район с.Ивановка ул.Сивакова</t>
  </si>
  <si>
    <t>56:14:0000000:2192</t>
  </si>
  <si>
    <t>Оренбургская обл,Красногвардейский р-н,с.Ивановка ул.Почтовая</t>
  </si>
  <si>
    <t>56:14:0301001:456</t>
  </si>
  <si>
    <t>Постановление администрации Подольского с/с 97-4 от 07.10.2019гПостановление администрации Подольского с/с 97-4 от 07.10.2019г</t>
  </si>
  <si>
    <t>Оренбургская область Красногвардейский район с.Ивановка ул.Московская</t>
  </si>
  <si>
    <t>56:14:0301001:460</t>
  </si>
  <si>
    <t>010.3.0016/17</t>
  </si>
  <si>
    <t>010.3.0016/16</t>
  </si>
  <si>
    <t>010.3.0016/18</t>
  </si>
  <si>
    <t>Оренбургская обл Красногвардейский р-н с.Ивановка ул.Буденного</t>
  </si>
  <si>
    <t>56:14:0101001:458</t>
  </si>
  <si>
    <t>Оренбургская обл.Красногвардейский р-н,с.Ивановка ул.Буденного</t>
  </si>
  <si>
    <t>010.0016/18</t>
  </si>
  <si>
    <t>Оренбургская область Красногвардейский р-н с.Ивановка переулок Базарный</t>
  </si>
  <si>
    <t>56:14:0601001:459</t>
  </si>
  <si>
    <t>Оренбургская обл,Красногвардейский р-н,с.Подольскул.Центральная(2315,0 м)с.Луговск ул.Центральная(2348,0м)</t>
  </si>
  <si>
    <r>
      <t>Кадастровая стоимость недвижимого имущества(</t>
    </r>
    <r>
      <rPr>
        <b/>
        <sz val="10"/>
        <color indexed="10"/>
        <rFont val="Arial Cyr"/>
        <family val="0"/>
      </rPr>
      <t>балансовая стоимость, руб)</t>
    </r>
  </si>
  <si>
    <t>Глубинный насос</t>
  </si>
  <si>
    <t>Приобретение</t>
  </si>
  <si>
    <t>сч/ф№599от 20.11.2020</t>
  </si>
  <si>
    <t>2020 год</t>
  </si>
  <si>
    <t>_____           Гаврилов Ю.Л.</t>
  </si>
  <si>
    <t>Гаврилов Юрий Львович</t>
  </si>
  <si>
    <t>Насос ЭЦВ</t>
  </si>
  <si>
    <t>12.10.2020.</t>
  </si>
  <si>
    <t>сч/ф505 от 12.10.2020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</si>
</sst>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0.0000"/>
    <numFmt numFmtId="179" formatCode="0.000"/>
  </numFmts>
  <fonts count="53">
    <font>
      <sz val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6"/>
      <name val="Arial Cyr"/>
      <family val="0"/>
    </font>
    <font>
      <b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distributed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33" borderId="10" xfId="0" applyFill="1" applyBorder="1" applyAlignment="1">
      <alignment vertical="distributed"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textRotation="90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vertical="top" wrapText="1"/>
    </xf>
    <xf numFmtId="14" fontId="0" fillId="0" borderId="10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1" xfId="0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vertical="center"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>
      <alignment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10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172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33" borderId="0" xfId="0" applyFill="1" applyBorder="1" applyAlignment="1">
      <alignment/>
    </xf>
    <xf numFmtId="0" fontId="6" fillId="0" borderId="14" xfId="0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textRotation="90"/>
    </xf>
    <xf numFmtId="0" fontId="1" fillId="33" borderId="10" xfId="0" applyFont="1" applyFill="1" applyBorder="1" applyAlignment="1">
      <alignment horizontal="center" textRotation="90" wrapText="1"/>
    </xf>
    <xf numFmtId="0" fontId="0" fillId="33" borderId="10" xfId="0" applyFill="1" applyBorder="1" applyAlignment="1">
      <alignment vertical="center" textRotation="90"/>
    </xf>
    <xf numFmtId="0" fontId="0" fillId="33" borderId="10" xfId="0" applyFill="1" applyBorder="1" applyAlignment="1">
      <alignment vertical="center" textRotation="90" wrapText="1"/>
    </xf>
    <xf numFmtId="0" fontId="0" fillId="33" borderId="10" xfId="0" applyFill="1" applyBorder="1" applyAlignment="1">
      <alignment textRotation="90" wrapText="1"/>
    </xf>
    <xf numFmtId="0" fontId="0" fillId="33" borderId="10" xfId="0" applyFill="1" applyBorder="1" applyAlignment="1">
      <alignment horizontal="center" textRotation="90" wrapText="1"/>
    </xf>
    <xf numFmtId="0" fontId="0" fillId="33" borderId="10" xfId="0" applyFill="1" applyBorder="1" applyAlignment="1">
      <alignment textRotation="90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0" fillId="33" borderId="10" xfId="0" applyFill="1" applyBorder="1" applyAlignment="1">
      <alignment horizontal="center" wrapText="1"/>
    </xf>
    <xf numFmtId="14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4" fontId="0" fillId="33" borderId="12" xfId="0" applyNumberFormat="1" applyFill="1" applyBorder="1" applyAlignment="1">
      <alignment vertical="top" wrapText="1"/>
    </xf>
    <xf numFmtId="0" fontId="6" fillId="33" borderId="10" xfId="0" applyFont="1" applyFill="1" applyBorder="1" applyAlignment="1">
      <alignment vertical="top" textRotation="90" wrapText="1"/>
    </xf>
    <xf numFmtId="0" fontId="0" fillId="33" borderId="10" xfId="0" applyFill="1" applyBorder="1" applyAlignment="1">
      <alignment vertical="top" textRotation="90" wrapText="1"/>
    </xf>
    <xf numFmtId="172" fontId="0" fillId="33" borderId="10" xfId="0" applyNumberFormat="1" applyFill="1" applyBorder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textRotation="90" wrapText="1"/>
    </xf>
    <xf numFmtId="0" fontId="0" fillId="33" borderId="0" xfId="0" applyFill="1" applyAlignment="1">
      <alignment textRotation="90" wrapText="1"/>
    </xf>
    <xf numFmtId="0" fontId="0" fillId="33" borderId="12" xfId="0" applyFill="1" applyBorder="1" applyAlignment="1">
      <alignment vertical="top"/>
    </xf>
    <xf numFmtId="0" fontId="0" fillId="33" borderId="10" xfId="0" applyFill="1" applyBorder="1" applyAlignment="1">
      <alignment vertical="distributed"/>
    </xf>
    <xf numFmtId="0" fontId="0" fillId="33" borderId="10" xfId="0" applyFill="1" applyBorder="1" applyAlignment="1">
      <alignment horizontal="left" vertical="top" wrapText="1"/>
    </xf>
    <xf numFmtId="0" fontId="52" fillId="33" borderId="0" xfId="0" applyFont="1" applyFill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14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top"/>
    </xf>
    <xf numFmtId="0" fontId="0" fillId="33" borderId="10" xfId="0" applyFont="1" applyFill="1" applyBorder="1" applyAlignment="1">
      <alignment horizontal="center" vertical="top" wrapText="1"/>
    </xf>
    <xf numFmtId="4" fontId="0" fillId="33" borderId="10" xfId="0" applyNumberFormat="1" applyFill="1" applyBorder="1" applyAlignment="1">
      <alignment horizontal="center" vertical="top" wrapText="1"/>
    </xf>
    <xf numFmtId="14" fontId="0" fillId="33" borderId="10" xfId="0" applyNumberFormat="1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textRotation="90" wrapText="1"/>
    </xf>
    <xf numFmtId="17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left" textRotation="90" wrapText="1" shrinkToFit="1"/>
    </xf>
    <xf numFmtId="172" fontId="0" fillId="33" borderId="1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left" vertical="top" textRotation="90" wrapText="1"/>
    </xf>
    <xf numFmtId="0" fontId="6" fillId="33" borderId="10" xfId="0" applyFont="1" applyFill="1" applyBorder="1" applyAlignment="1">
      <alignment horizontal="left" vertical="top" wrapText="1" shrinkToFit="1"/>
    </xf>
    <xf numFmtId="172" fontId="0" fillId="33" borderId="10" xfId="0" applyNumberFormat="1" applyFill="1" applyBorder="1" applyAlignment="1">
      <alignment vertical="top"/>
    </xf>
    <xf numFmtId="0" fontId="0" fillId="34" borderId="10" xfId="0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textRotation="90" wrapText="1"/>
    </xf>
    <xf numFmtId="0" fontId="0" fillId="34" borderId="10" xfId="0" applyFill="1" applyBorder="1" applyAlignment="1">
      <alignment horizontal="center" vertical="center" textRotation="90" wrapText="1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/>
    </xf>
    <xf numFmtId="2" fontId="0" fillId="33" borderId="10" xfId="0" applyNumberFormat="1" applyFill="1" applyBorder="1" applyAlignment="1">
      <alignment horizontal="left" vertical="top"/>
    </xf>
    <xf numFmtId="14" fontId="0" fillId="33" borderId="10" xfId="0" applyNumberFormat="1" applyFill="1" applyBorder="1" applyAlignment="1">
      <alignment horizontal="right" vertical="top"/>
    </xf>
    <xf numFmtId="0" fontId="1" fillId="35" borderId="10" xfId="0" applyFont="1" applyFill="1" applyBorder="1" applyAlignment="1">
      <alignment horizontal="left" textRotation="90" wrapText="1"/>
    </xf>
    <xf numFmtId="0" fontId="6" fillId="33" borderId="10" xfId="0" applyFont="1" applyFill="1" applyBorder="1" applyAlignment="1">
      <alignment/>
    </xf>
    <xf numFmtId="49" fontId="0" fillId="33" borderId="10" xfId="0" applyNumberFormat="1" applyFill="1" applyBorder="1" applyAlignment="1">
      <alignment horizontal="center" vertical="center"/>
    </xf>
    <xf numFmtId="4" fontId="0" fillId="33" borderId="10" xfId="0" applyNumberFormat="1" applyFill="1" applyBorder="1" applyAlignment="1">
      <alignment vertical="top"/>
    </xf>
    <xf numFmtId="14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 vertical="top" wrapText="1"/>
    </xf>
    <xf numFmtId="0" fontId="0" fillId="33" borderId="0" xfId="0" applyFill="1" applyAlignment="1">
      <alignment horizontal="left" vertical="top" wrapText="1"/>
    </xf>
    <xf numFmtId="2" fontId="0" fillId="33" borderId="10" xfId="0" applyNumberFormat="1" applyFill="1" applyBorder="1" applyAlignment="1">
      <alignment vertical="top"/>
    </xf>
    <xf numFmtId="4" fontId="0" fillId="33" borderId="10" xfId="0" applyNumberFormat="1" applyFill="1" applyBorder="1" applyAlignment="1">
      <alignment horizontal="left" vertical="top"/>
    </xf>
    <xf numFmtId="0" fontId="0" fillId="0" borderId="10" xfId="0" applyBorder="1" applyAlignment="1">
      <alignment horizontal="right"/>
    </xf>
    <xf numFmtId="172" fontId="0" fillId="33" borderId="10" xfId="0" applyNumberFormat="1" applyFill="1" applyBorder="1" applyAlignment="1">
      <alignment horizontal="right" vertical="center"/>
    </xf>
    <xf numFmtId="172" fontId="0" fillId="33" borderId="10" xfId="0" applyNumberFormat="1" applyFill="1" applyBorder="1" applyAlignment="1">
      <alignment horizontal="right" vertical="top" wrapText="1"/>
    </xf>
    <xf numFmtId="172" fontId="0" fillId="33" borderId="10" xfId="0" applyNumberFormat="1" applyFill="1" applyBorder="1" applyAlignment="1">
      <alignment horizontal="right"/>
    </xf>
    <xf numFmtId="172" fontId="0" fillId="33" borderId="10" xfId="0" applyNumberFormat="1" applyFill="1" applyBorder="1" applyAlignment="1">
      <alignment horizontal="right" vertical="top"/>
    </xf>
    <xf numFmtId="0" fontId="0" fillId="33" borderId="10" xfId="0" applyFill="1" applyBorder="1" applyAlignment="1">
      <alignment horizontal="right"/>
    </xf>
    <xf numFmtId="0" fontId="0" fillId="0" borderId="13" xfId="0" applyBorder="1" applyAlignment="1">
      <alignment horizont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3"/>
  <sheetViews>
    <sheetView zoomScalePageLayoutView="0" workbookViewId="0" topLeftCell="A1">
      <selection activeCell="M19" sqref="M19"/>
    </sheetView>
  </sheetViews>
  <sheetFormatPr defaultColWidth="9.00390625" defaultRowHeight="12.75"/>
  <sheetData>
    <row r="1" spans="4:13" ht="15.75">
      <c r="D1" s="83"/>
      <c r="E1" s="83"/>
      <c r="F1" s="83"/>
      <c r="G1" s="83"/>
      <c r="H1" s="83"/>
      <c r="I1" s="83"/>
      <c r="J1" s="83"/>
      <c r="K1" s="83" t="s">
        <v>385</v>
      </c>
      <c r="L1" s="83"/>
      <c r="M1" s="83"/>
    </row>
    <row r="2" spans="4:13" ht="15.75">
      <c r="D2" s="83"/>
      <c r="E2" s="83"/>
      <c r="F2" s="83"/>
      <c r="G2" s="83"/>
      <c r="H2" s="83"/>
      <c r="I2" s="83"/>
      <c r="J2" s="83"/>
      <c r="K2" s="83" t="s">
        <v>386</v>
      </c>
      <c r="L2" s="83"/>
      <c r="M2" s="83"/>
    </row>
    <row r="3" spans="4:13" ht="15.75">
      <c r="D3" s="83"/>
      <c r="E3" s="83"/>
      <c r="F3" s="83"/>
      <c r="G3" s="83"/>
      <c r="H3" s="83"/>
      <c r="I3" s="83"/>
      <c r="J3" s="83"/>
      <c r="K3" s="83" t="s">
        <v>387</v>
      </c>
      <c r="L3" s="83"/>
      <c r="M3" s="83"/>
    </row>
    <row r="4" spans="4:13" ht="15.75">
      <c r="D4" s="83"/>
      <c r="E4" s="83"/>
      <c r="F4" s="83"/>
      <c r="G4" s="83"/>
      <c r="H4" s="83"/>
      <c r="I4" s="83"/>
      <c r="J4" s="83"/>
      <c r="K4" s="83" t="s">
        <v>482</v>
      </c>
      <c r="L4" s="83"/>
      <c r="M4" s="83"/>
    </row>
    <row r="5" spans="4:13" ht="15.75"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4:13" ht="15.75"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4:13" ht="15.75"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4:13" ht="15.75">
      <c r="D8" s="83"/>
      <c r="E8" s="83"/>
      <c r="F8" s="83"/>
      <c r="G8" s="83"/>
      <c r="H8" s="83"/>
      <c r="I8" s="83"/>
      <c r="J8" s="83"/>
      <c r="K8" s="83"/>
      <c r="L8" s="83"/>
      <c r="M8" s="83"/>
    </row>
    <row r="9" spans="4:13" ht="15.75">
      <c r="D9" s="139" t="s">
        <v>388</v>
      </c>
      <c r="E9" s="139"/>
      <c r="F9" s="139"/>
      <c r="G9" s="139"/>
      <c r="H9" s="139"/>
      <c r="I9" s="139"/>
      <c r="J9" s="139"/>
      <c r="K9" s="83"/>
      <c r="L9" s="83"/>
      <c r="M9" s="83"/>
    </row>
    <row r="10" spans="4:13" ht="15.75">
      <c r="D10" s="83"/>
      <c r="E10" s="83"/>
      <c r="F10" s="83"/>
      <c r="G10" s="83"/>
      <c r="H10" s="83"/>
      <c r="I10" s="83"/>
      <c r="J10" s="83"/>
      <c r="K10" s="83"/>
      <c r="L10" s="83"/>
      <c r="M10" s="83"/>
    </row>
    <row r="11" spans="2:13" ht="15.75">
      <c r="B11" s="139" t="s">
        <v>391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83"/>
    </row>
    <row r="12" spans="4:13" ht="15.75">
      <c r="D12" s="83"/>
      <c r="E12" s="83"/>
      <c r="F12" s="83"/>
      <c r="G12" s="83"/>
      <c r="H12" s="83"/>
      <c r="I12" s="83"/>
      <c r="J12" s="83"/>
      <c r="K12" s="83"/>
      <c r="L12" s="83"/>
      <c r="M12" s="83"/>
    </row>
    <row r="13" spans="2:13" ht="15.75">
      <c r="B13" s="139" t="s">
        <v>389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83"/>
    </row>
    <row r="14" spans="4:13" ht="15.75">
      <c r="D14" s="83"/>
      <c r="E14" s="83"/>
      <c r="F14" s="83"/>
      <c r="G14" s="83"/>
      <c r="H14" s="83"/>
      <c r="I14" s="83"/>
      <c r="J14" s="83"/>
      <c r="K14" s="83"/>
      <c r="L14" s="83"/>
      <c r="M14" s="83"/>
    </row>
    <row r="15" spans="2:13" ht="15.75">
      <c r="B15" s="139" t="s">
        <v>390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83"/>
    </row>
    <row r="16" spans="4:13" ht="15.75">
      <c r="D16" s="83"/>
      <c r="E16" s="83"/>
      <c r="F16" s="83"/>
      <c r="G16" s="83"/>
      <c r="H16" s="83"/>
      <c r="I16" s="83"/>
      <c r="J16" s="83"/>
      <c r="K16" s="83"/>
      <c r="L16" s="83"/>
      <c r="M16" s="83"/>
    </row>
    <row r="17" spans="4:13" ht="15.75">
      <c r="D17" s="83"/>
      <c r="E17" s="83"/>
      <c r="F17" s="83"/>
      <c r="G17" s="83"/>
      <c r="H17" s="83"/>
      <c r="I17" s="83"/>
      <c r="J17" s="83"/>
      <c r="K17" s="83"/>
      <c r="L17" s="83"/>
      <c r="M17" s="83"/>
    </row>
    <row r="18" spans="4:13" ht="15.75">
      <c r="D18" s="139" t="s">
        <v>481</v>
      </c>
      <c r="E18" s="139"/>
      <c r="F18" s="139"/>
      <c r="G18" s="139"/>
      <c r="H18" s="139"/>
      <c r="I18" s="139"/>
      <c r="J18" s="139"/>
      <c r="K18" s="83"/>
      <c r="L18" s="83"/>
      <c r="M18" s="83"/>
    </row>
    <row r="19" spans="4:13" ht="15.75">
      <c r="D19" s="83"/>
      <c r="E19" s="83"/>
      <c r="F19" s="83"/>
      <c r="G19" s="83"/>
      <c r="H19" s="83"/>
      <c r="I19" s="83"/>
      <c r="J19" s="83"/>
      <c r="K19" s="83"/>
      <c r="L19" s="83"/>
      <c r="M19" s="83"/>
    </row>
    <row r="20" spans="4:13" ht="15.75"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4:13" ht="15.75">
      <c r="D21" s="83"/>
      <c r="E21" s="83"/>
      <c r="F21" s="83"/>
      <c r="G21" s="83"/>
      <c r="H21" s="83"/>
      <c r="I21" s="83"/>
      <c r="J21" s="83"/>
      <c r="K21" s="83"/>
      <c r="L21" s="83"/>
      <c r="M21" s="83"/>
    </row>
    <row r="22" spans="4:13" ht="15.75">
      <c r="D22" s="83"/>
      <c r="E22" s="83"/>
      <c r="F22" s="83"/>
      <c r="G22" s="83"/>
      <c r="H22" s="83"/>
      <c r="I22" s="83"/>
      <c r="J22" s="83"/>
      <c r="K22" s="83"/>
      <c r="L22" s="83"/>
      <c r="M22" s="83"/>
    </row>
    <row r="23" spans="4:13" ht="15.75">
      <c r="D23" s="83"/>
      <c r="E23" s="83"/>
      <c r="F23" s="83"/>
      <c r="G23" s="83"/>
      <c r="H23" s="83"/>
      <c r="I23" s="83"/>
      <c r="J23" s="83"/>
      <c r="K23" s="83"/>
      <c r="L23" s="83"/>
      <c r="M23" s="83"/>
    </row>
  </sheetData>
  <sheetProtection/>
  <mergeCells count="5">
    <mergeCell ref="D18:J18"/>
    <mergeCell ref="D9:J9"/>
    <mergeCell ref="B11:L11"/>
    <mergeCell ref="B13:L13"/>
    <mergeCell ref="B15:L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5.75390625" style="0" customWidth="1"/>
    <col min="2" max="2" width="32.00390625" style="0" customWidth="1"/>
    <col min="3" max="3" width="11.375" style="0" customWidth="1"/>
    <col min="4" max="4" width="15.25390625" style="0" customWidth="1"/>
    <col min="5" max="5" width="22.25390625" style="0" customWidth="1"/>
    <col min="6" max="6" width="18.75390625" style="0" customWidth="1"/>
    <col min="7" max="7" width="16.125" style="0" customWidth="1"/>
  </cols>
  <sheetData>
    <row r="1" spans="1:15" ht="40.5" customHeight="1">
      <c r="A1" s="146" t="s">
        <v>367</v>
      </c>
      <c r="B1" s="146"/>
      <c r="C1" s="146"/>
      <c r="D1" s="146"/>
      <c r="E1" s="146"/>
      <c r="F1" s="146"/>
      <c r="G1" s="146"/>
      <c r="H1" s="146"/>
      <c r="I1" s="82"/>
      <c r="J1" s="82"/>
      <c r="K1" s="82"/>
      <c r="L1" s="82"/>
      <c r="M1" s="82"/>
      <c r="N1" s="82"/>
      <c r="O1" s="82"/>
    </row>
    <row r="2" spans="1:15" ht="12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ht="12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5" spans="1:8" ht="101.25" customHeight="1">
      <c r="A5" s="36" t="s">
        <v>369</v>
      </c>
      <c r="B5" s="36" t="s">
        <v>368</v>
      </c>
      <c r="C5" s="36" t="s">
        <v>370</v>
      </c>
      <c r="D5" s="36" t="s">
        <v>371</v>
      </c>
      <c r="E5" s="36" t="s">
        <v>372</v>
      </c>
      <c r="F5" s="36" t="s">
        <v>382</v>
      </c>
      <c r="G5" s="36" t="s">
        <v>379</v>
      </c>
      <c r="H5" s="36" t="s">
        <v>381</v>
      </c>
    </row>
    <row r="6" spans="1:8" ht="76.5">
      <c r="A6" s="37">
        <v>1</v>
      </c>
      <c r="B6" s="36" t="s">
        <v>373</v>
      </c>
      <c r="C6" s="36" t="s">
        <v>374</v>
      </c>
      <c r="D6" s="36" t="s">
        <v>375</v>
      </c>
      <c r="E6" s="36" t="s">
        <v>378</v>
      </c>
      <c r="F6" s="36" t="s">
        <v>383</v>
      </c>
      <c r="G6" s="26" t="s">
        <v>446</v>
      </c>
      <c r="H6" s="37">
        <v>12.7</v>
      </c>
    </row>
    <row r="7" spans="1:8" ht="76.5">
      <c r="A7" s="4">
        <v>2</v>
      </c>
      <c r="B7" s="36" t="s">
        <v>376</v>
      </c>
      <c r="C7" s="36" t="s">
        <v>374</v>
      </c>
      <c r="D7" s="36" t="s">
        <v>377</v>
      </c>
      <c r="E7" s="36" t="s">
        <v>380</v>
      </c>
      <c r="F7" s="36" t="s">
        <v>384</v>
      </c>
      <c r="G7" s="26" t="s">
        <v>447</v>
      </c>
      <c r="H7" s="36">
        <v>3.3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3:L29"/>
  <sheetViews>
    <sheetView zoomScalePageLayoutView="0" workbookViewId="0" topLeftCell="C1">
      <selection activeCell="I8" sqref="I8"/>
    </sheetView>
  </sheetViews>
  <sheetFormatPr defaultColWidth="9.00390625" defaultRowHeight="12.75"/>
  <cols>
    <col min="1" max="1" width="13.00390625" style="0" customWidth="1"/>
    <col min="2" max="2" width="24.125" style="0" customWidth="1"/>
    <col min="3" max="3" width="12.00390625" style="0" bestFit="1" customWidth="1"/>
    <col min="5" max="5" width="10.125" style="0" bestFit="1" customWidth="1"/>
    <col min="6" max="6" width="19.75390625" style="0" customWidth="1"/>
    <col min="7" max="7" width="14.125" style="0" customWidth="1"/>
    <col min="9" max="9" width="13.75390625" style="0" customWidth="1"/>
    <col min="10" max="10" width="11.125" style="0" customWidth="1"/>
    <col min="12" max="12" width="11.625" style="0" customWidth="1"/>
  </cols>
  <sheetData>
    <row r="3" spans="1:12" ht="20.25">
      <c r="A3" s="140" t="s">
        <v>311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5" spans="1:12" s="1" customFormat="1" ht="94.5" customHeight="1">
      <c r="A5" s="2" t="s">
        <v>5</v>
      </c>
      <c r="B5" s="2" t="s">
        <v>0</v>
      </c>
      <c r="C5" s="2" t="s">
        <v>1</v>
      </c>
      <c r="D5" s="2" t="s">
        <v>1</v>
      </c>
      <c r="E5" s="2" t="s">
        <v>6</v>
      </c>
      <c r="F5" s="2" t="s">
        <v>7</v>
      </c>
      <c r="G5" s="2" t="s">
        <v>2</v>
      </c>
      <c r="H5" s="2" t="s">
        <v>9</v>
      </c>
      <c r="I5" s="2" t="s">
        <v>224</v>
      </c>
      <c r="J5" s="2" t="s">
        <v>3</v>
      </c>
      <c r="K5" s="2" t="s">
        <v>4</v>
      </c>
      <c r="L5" s="2" t="s">
        <v>8</v>
      </c>
    </row>
    <row r="6" spans="1:12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2" ht="89.25" customHeight="1">
      <c r="A7" s="9" t="s">
        <v>19</v>
      </c>
      <c r="B7" s="8" t="s">
        <v>55</v>
      </c>
      <c r="C7" s="14">
        <v>53223825000</v>
      </c>
      <c r="D7" s="14">
        <v>11938554</v>
      </c>
      <c r="E7" s="54">
        <v>41523</v>
      </c>
      <c r="F7" s="6" t="s">
        <v>56</v>
      </c>
      <c r="G7" s="6" t="s">
        <v>483</v>
      </c>
      <c r="H7" s="6" t="s">
        <v>226</v>
      </c>
      <c r="I7" s="27">
        <f>'Раздел1НЗдания,сооружения'!F50+'1.4.Автомобильные дороги'!F24+'Раздел2.1Движимое имущество'!H90</f>
        <v>6302.200000000001</v>
      </c>
      <c r="J7" s="14"/>
      <c r="K7" s="6">
        <v>10</v>
      </c>
      <c r="L7" s="14"/>
    </row>
    <row r="8" spans="1:12" ht="12.75">
      <c r="A8" s="4"/>
      <c r="B8" s="4"/>
      <c r="C8" s="4"/>
      <c r="D8" s="4"/>
      <c r="E8" s="4"/>
      <c r="F8" s="4"/>
      <c r="G8" s="4"/>
      <c r="H8" s="4"/>
      <c r="I8" s="53"/>
      <c r="J8" s="4"/>
      <c r="K8" s="4"/>
      <c r="L8" s="4"/>
    </row>
    <row r="9" spans="1:12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2.75">
      <c r="A12" s="2"/>
      <c r="B12" s="7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</sheetData>
  <sheetProtection/>
  <mergeCells count="1">
    <mergeCell ref="A3:L3"/>
  </mergeCells>
  <printOptions/>
  <pageMargins left="0.75" right="0.75" top="1" bottom="1" header="0.5" footer="0.5"/>
  <pageSetup horizontalDpi="600" verticalDpi="600" orientation="landscape" paperSize="9" scale="80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3"/>
  <sheetViews>
    <sheetView zoomScalePageLayoutView="0" workbookViewId="0" topLeftCell="A1">
      <selection activeCell="F48" sqref="F48"/>
    </sheetView>
  </sheetViews>
  <sheetFormatPr defaultColWidth="9.00390625" defaultRowHeight="12.75"/>
  <cols>
    <col min="1" max="1" width="10.125" style="0" customWidth="1"/>
    <col min="2" max="2" width="15.00390625" style="0" customWidth="1"/>
    <col min="3" max="3" width="14.125" style="0" customWidth="1"/>
    <col min="4" max="4" width="17.75390625" style="0" customWidth="1"/>
    <col min="5" max="5" width="12.00390625" style="0" customWidth="1"/>
    <col min="7" max="7" width="12.75390625" style="0" bestFit="1" customWidth="1"/>
    <col min="8" max="8" width="10.125" style="0" customWidth="1"/>
    <col min="9" max="9" width="10.00390625" style="0" customWidth="1"/>
    <col min="10" max="10" width="11.00390625" style="0" customWidth="1"/>
  </cols>
  <sheetData>
    <row r="2" spans="1:12" ht="20.25">
      <c r="A2" s="141" t="s">
        <v>362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3" ht="276">
      <c r="A3" s="21" t="s">
        <v>274</v>
      </c>
      <c r="B3" s="21" t="s">
        <v>235</v>
      </c>
      <c r="C3" s="21" t="s">
        <v>227</v>
      </c>
      <c r="D3" s="21" t="s">
        <v>228</v>
      </c>
      <c r="E3" s="21" t="s">
        <v>312</v>
      </c>
      <c r="F3" s="21" t="s">
        <v>233</v>
      </c>
      <c r="G3" s="21" t="s">
        <v>281</v>
      </c>
      <c r="H3" s="21" t="s">
        <v>230</v>
      </c>
      <c r="I3" s="21" t="s">
        <v>234</v>
      </c>
      <c r="J3" s="21" t="s">
        <v>231</v>
      </c>
      <c r="K3" s="21" t="s">
        <v>232</v>
      </c>
      <c r="L3" s="2" t="s">
        <v>11</v>
      </c>
      <c r="M3" s="22"/>
    </row>
    <row r="4" spans="1:13" ht="12.75">
      <c r="A4" s="6">
        <v>1</v>
      </c>
      <c r="B4" s="6">
        <f>A4+1</f>
        <v>2</v>
      </c>
      <c r="C4" s="6">
        <f aca="true" t="shared" si="0" ref="C4:L4">B4+1</f>
        <v>3</v>
      </c>
      <c r="D4" s="6">
        <f t="shared" si="0"/>
        <v>4</v>
      </c>
      <c r="E4" s="6">
        <f t="shared" si="0"/>
        <v>5</v>
      </c>
      <c r="F4" s="6">
        <f t="shared" si="0"/>
        <v>6</v>
      </c>
      <c r="G4" s="6">
        <f t="shared" si="0"/>
        <v>7</v>
      </c>
      <c r="H4" s="6">
        <f t="shared" si="0"/>
        <v>8</v>
      </c>
      <c r="I4" s="6">
        <f t="shared" si="0"/>
        <v>9</v>
      </c>
      <c r="J4" s="6">
        <f t="shared" si="0"/>
        <v>10</v>
      </c>
      <c r="K4" s="6">
        <f t="shared" si="0"/>
        <v>11</v>
      </c>
      <c r="L4" s="6">
        <f t="shared" si="0"/>
        <v>12</v>
      </c>
      <c r="M4" s="23"/>
    </row>
    <row r="5" spans="1:13" ht="139.5">
      <c r="A5" s="20" t="s">
        <v>20</v>
      </c>
      <c r="B5" s="45" t="s">
        <v>267</v>
      </c>
      <c r="C5" s="20" t="s">
        <v>22</v>
      </c>
      <c r="D5" s="20" t="s">
        <v>268</v>
      </c>
      <c r="E5" s="20">
        <v>49.1</v>
      </c>
      <c r="F5" s="20">
        <v>0</v>
      </c>
      <c r="G5" s="20">
        <v>281069.51</v>
      </c>
      <c r="H5" s="20"/>
      <c r="I5" s="46" t="s">
        <v>365</v>
      </c>
      <c r="J5" s="47" t="s">
        <v>21</v>
      </c>
      <c r="K5" s="58" t="s">
        <v>54</v>
      </c>
      <c r="L5" s="6"/>
      <c r="M5" s="24"/>
    </row>
    <row r="6" spans="1:15" ht="139.5">
      <c r="A6" s="20" t="s">
        <v>24</v>
      </c>
      <c r="B6" s="20" t="s">
        <v>257</v>
      </c>
      <c r="C6" s="20" t="s">
        <v>22</v>
      </c>
      <c r="D6" s="20" t="s">
        <v>258</v>
      </c>
      <c r="E6" s="20">
        <v>0</v>
      </c>
      <c r="F6" s="20">
        <v>0</v>
      </c>
      <c r="G6" s="20">
        <v>574732.77</v>
      </c>
      <c r="H6" s="20"/>
      <c r="I6" s="48" t="s">
        <v>409</v>
      </c>
      <c r="J6" s="47" t="s">
        <v>21</v>
      </c>
      <c r="K6" s="58" t="s">
        <v>54</v>
      </c>
      <c r="L6" s="20"/>
      <c r="M6" s="63"/>
      <c r="N6" s="19"/>
      <c r="O6" s="19"/>
    </row>
    <row r="7" spans="1:15" ht="139.5">
      <c r="A7" s="20" t="s">
        <v>25</v>
      </c>
      <c r="B7" s="20" t="s">
        <v>266</v>
      </c>
      <c r="C7" s="20" t="s">
        <v>22</v>
      </c>
      <c r="D7" s="20" t="s">
        <v>252</v>
      </c>
      <c r="E7" s="20">
        <v>0</v>
      </c>
      <c r="F7" s="20">
        <v>0</v>
      </c>
      <c r="G7" s="20">
        <v>91018.44</v>
      </c>
      <c r="H7" s="20"/>
      <c r="I7" s="48" t="s">
        <v>365</v>
      </c>
      <c r="J7" s="47" t="s">
        <v>21</v>
      </c>
      <c r="K7" s="58" t="s">
        <v>54</v>
      </c>
      <c r="L7" s="20"/>
      <c r="M7" s="63"/>
      <c r="N7" s="19"/>
      <c r="O7" s="19"/>
    </row>
    <row r="8" spans="1:15" ht="139.5">
      <c r="A8" s="20" t="s">
        <v>26</v>
      </c>
      <c r="B8" s="20" t="s">
        <v>237</v>
      </c>
      <c r="C8" s="20" t="s">
        <v>22</v>
      </c>
      <c r="D8" s="20"/>
      <c r="E8" s="20">
        <v>15.6</v>
      </c>
      <c r="F8" s="20">
        <v>0</v>
      </c>
      <c r="G8" s="20"/>
      <c r="H8" s="20"/>
      <c r="I8" s="48" t="s">
        <v>365</v>
      </c>
      <c r="J8" s="47" t="s">
        <v>21</v>
      </c>
      <c r="K8" s="58" t="s">
        <v>54</v>
      </c>
      <c r="L8" s="20"/>
      <c r="M8" s="63"/>
      <c r="N8" s="19"/>
      <c r="O8" s="19"/>
    </row>
    <row r="9" spans="1:15" ht="153">
      <c r="A9" s="20" t="s">
        <v>27</v>
      </c>
      <c r="B9" s="49" t="s">
        <v>439</v>
      </c>
      <c r="C9" s="20" t="s">
        <v>440</v>
      </c>
      <c r="D9" s="20" t="s">
        <v>265</v>
      </c>
      <c r="E9" s="20">
        <v>17</v>
      </c>
      <c r="F9" s="20">
        <v>0</v>
      </c>
      <c r="G9" s="20">
        <v>97315.31</v>
      </c>
      <c r="H9" s="20"/>
      <c r="I9" s="48" t="s">
        <v>416</v>
      </c>
      <c r="J9" s="47" t="s">
        <v>21</v>
      </c>
      <c r="K9" s="58" t="s">
        <v>54</v>
      </c>
      <c r="L9" s="20"/>
      <c r="M9" s="63"/>
      <c r="N9" s="19"/>
      <c r="O9" s="19"/>
    </row>
    <row r="10" spans="1:15" ht="139.5">
      <c r="A10" s="20" t="s">
        <v>28</v>
      </c>
      <c r="B10" s="20" t="s">
        <v>255</v>
      </c>
      <c r="C10" s="20" t="s">
        <v>22</v>
      </c>
      <c r="D10" s="20" t="s">
        <v>256</v>
      </c>
      <c r="E10" s="20">
        <v>17.4</v>
      </c>
      <c r="F10" s="20">
        <v>0</v>
      </c>
      <c r="G10" s="20">
        <v>99605.08</v>
      </c>
      <c r="H10" s="20"/>
      <c r="I10" s="48" t="s">
        <v>365</v>
      </c>
      <c r="J10" s="47" t="s">
        <v>21</v>
      </c>
      <c r="K10" s="58" t="s">
        <v>54</v>
      </c>
      <c r="L10" s="20"/>
      <c r="M10" s="63"/>
      <c r="N10" s="19"/>
      <c r="O10" s="19"/>
    </row>
    <row r="11" spans="1:15" ht="139.5">
      <c r="A11" s="20" t="s">
        <v>29</v>
      </c>
      <c r="B11" s="49" t="s">
        <v>261</v>
      </c>
      <c r="C11" s="49" t="s">
        <v>22</v>
      </c>
      <c r="D11" s="20" t="s">
        <v>259</v>
      </c>
      <c r="E11" s="20">
        <v>17</v>
      </c>
      <c r="F11" s="20">
        <v>0</v>
      </c>
      <c r="G11" s="20">
        <v>97315.31</v>
      </c>
      <c r="H11" s="20"/>
      <c r="I11" s="48" t="s">
        <v>365</v>
      </c>
      <c r="J11" s="47" t="s">
        <v>21</v>
      </c>
      <c r="K11" s="58" t="s">
        <v>54</v>
      </c>
      <c r="L11" s="20"/>
      <c r="M11" s="63"/>
      <c r="N11" s="19"/>
      <c r="O11" s="19"/>
    </row>
    <row r="12" spans="1:15" ht="139.5">
      <c r="A12" s="20" t="s">
        <v>30</v>
      </c>
      <c r="B12" s="49" t="s">
        <v>260</v>
      </c>
      <c r="C12" s="20" t="s">
        <v>22</v>
      </c>
      <c r="D12" s="20" t="s">
        <v>262</v>
      </c>
      <c r="E12" s="20">
        <v>16.3</v>
      </c>
      <c r="F12" s="20">
        <v>0</v>
      </c>
      <c r="G12" s="20">
        <v>93308.21</v>
      </c>
      <c r="H12" s="20"/>
      <c r="I12" s="48" t="s">
        <v>365</v>
      </c>
      <c r="J12" s="47" t="s">
        <v>21</v>
      </c>
      <c r="K12" s="58" t="s">
        <v>54</v>
      </c>
      <c r="L12" s="20"/>
      <c r="M12" s="63"/>
      <c r="N12" s="19"/>
      <c r="O12" s="19"/>
    </row>
    <row r="13" spans="1:15" ht="139.5">
      <c r="A13" s="20" t="s">
        <v>31</v>
      </c>
      <c r="B13" s="20" t="s">
        <v>254</v>
      </c>
      <c r="C13" s="20" t="s">
        <v>22</v>
      </c>
      <c r="D13" s="20" t="s">
        <v>253</v>
      </c>
      <c r="E13" s="20">
        <v>15.4</v>
      </c>
      <c r="F13" s="20">
        <v>0</v>
      </c>
      <c r="G13" s="20">
        <v>88156.22</v>
      </c>
      <c r="H13" s="20"/>
      <c r="I13" s="48" t="s">
        <v>365</v>
      </c>
      <c r="J13" s="47" t="s">
        <v>21</v>
      </c>
      <c r="K13" s="58" t="s">
        <v>54</v>
      </c>
      <c r="L13" s="20"/>
      <c r="M13" s="63"/>
      <c r="N13" s="19"/>
      <c r="O13" s="19"/>
    </row>
    <row r="14" spans="1:15" ht="69">
      <c r="A14" s="20"/>
      <c r="B14" s="20" t="s">
        <v>263</v>
      </c>
      <c r="C14" s="20" t="s">
        <v>22</v>
      </c>
      <c r="D14" s="20" t="s">
        <v>264</v>
      </c>
      <c r="E14" s="20">
        <v>450</v>
      </c>
      <c r="F14" s="20"/>
      <c r="G14" s="92">
        <v>2575993.5</v>
      </c>
      <c r="H14" s="20"/>
      <c r="I14" s="48" t="s">
        <v>365</v>
      </c>
      <c r="J14" s="47"/>
      <c r="K14" s="58" t="s">
        <v>54</v>
      </c>
      <c r="L14" s="20"/>
      <c r="M14" s="63"/>
      <c r="N14" s="19"/>
      <c r="O14" s="19"/>
    </row>
    <row r="15" spans="1:15" ht="139.5">
      <c r="A15" s="115" t="s">
        <v>32</v>
      </c>
      <c r="B15" s="115" t="s">
        <v>240</v>
      </c>
      <c r="C15" s="115" t="s">
        <v>33</v>
      </c>
      <c r="D15" s="115"/>
      <c r="E15" s="115">
        <v>85.5</v>
      </c>
      <c r="F15" s="115"/>
      <c r="G15" s="115"/>
      <c r="H15" s="115"/>
      <c r="I15" s="116" t="s">
        <v>365</v>
      </c>
      <c r="J15" s="117" t="s">
        <v>21</v>
      </c>
      <c r="K15" s="118" t="s">
        <v>54</v>
      </c>
      <c r="L15" s="115" t="s">
        <v>138</v>
      </c>
      <c r="M15" s="63"/>
      <c r="N15" s="19"/>
      <c r="O15" s="19"/>
    </row>
    <row r="16" spans="1:15" ht="139.5">
      <c r="A16" s="20" t="s">
        <v>34</v>
      </c>
      <c r="B16" s="20" t="s">
        <v>239</v>
      </c>
      <c r="C16" s="20" t="s">
        <v>35</v>
      </c>
      <c r="D16" s="20"/>
      <c r="E16" s="20">
        <v>30</v>
      </c>
      <c r="F16" s="20">
        <v>0</v>
      </c>
      <c r="G16" s="20"/>
      <c r="H16" s="20"/>
      <c r="I16" s="48" t="s">
        <v>365</v>
      </c>
      <c r="J16" s="47" t="s">
        <v>21</v>
      </c>
      <c r="K16" s="58" t="s">
        <v>54</v>
      </c>
      <c r="L16" s="20"/>
      <c r="M16" s="63"/>
      <c r="N16" s="19"/>
      <c r="O16" s="19"/>
    </row>
    <row r="17" spans="1:15" ht="178.5">
      <c r="A17" s="20" t="s">
        <v>36</v>
      </c>
      <c r="B17" s="20" t="s">
        <v>238</v>
      </c>
      <c r="C17" s="20" t="s">
        <v>425</v>
      </c>
      <c r="D17" s="20" t="s">
        <v>426</v>
      </c>
      <c r="E17" s="20">
        <v>24</v>
      </c>
      <c r="F17" s="20">
        <v>0</v>
      </c>
      <c r="G17" s="20"/>
      <c r="H17" s="20"/>
      <c r="I17" s="48" t="s">
        <v>416</v>
      </c>
      <c r="J17" s="47" t="s">
        <v>21</v>
      </c>
      <c r="K17" s="58" t="s">
        <v>54</v>
      </c>
      <c r="L17" s="20"/>
      <c r="M17" s="63"/>
      <c r="N17" s="19"/>
      <c r="O17" s="19"/>
    </row>
    <row r="18" spans="1:15" ht="141.75">
      <c r="A18" s="20" t="s">
        <v>37</v>
      </c>
      <c r="B18" s="20" t="s">
        <v>278</v>
      </c>
      <c r="C18" s="20" t="s">
        <v>279</v>
      </c>
      <c r="D18" s="20" t="s">
        <v>280</v>
      </c>
      <c r="E18" s="20">
        <v>811</v>
      </c>
      <c r="F18" s="20">
        <v>0</v>
      </c>
      <c r="G18" s="93">
        <v>2759557.26</v>
      </c>
      <c r="H18" s="20"/>
      <c r="I18" s="48" t="s">
        <v>416</v>
      </c>
      <c r="J18" s="47" t="s">
        <v>21</v>
      </c>
      <c r="K18" s="58" t="s">
        <v>54</v>
      </c>
      <c r="L18" s="20" t="s">
        <v>138</v>
      </c>
      <c r="M18" s="63"/>
      <c r="N18" s="19"/>
      <c r="O18" s="19"/>
    </row>
    <row r="19" spans="1:15" ht="139.5">
      <c r="A19" s="115" t="s">
        <v>40</v>
      </c>
      <c r="B19" s="115" t="s">
        <v>251</v>
      </c>
      <c r="C19" s="115" t="s">
        <v>38</v>
      </c>
      <c r="D19" s="115"/>
      <c r="E19" s="115">
        <v>48.2</v>
      </c>
      <c r="F19" s="115">
        <v>0</v>
      </c>
      <c r="G19" s="115"/>
      <c r="H19" s="115"/>
      <c r="I19" s="116" t="s">
        <v>365</v>
      </c>
      <c r="J19" s="117" t="s">
        <v>21</v>
      </c>
      <c r="K19" s="118" t="s">
        <v>54</v>
      </c>
      <c r="L19" s="115"/>
      <c r="M19" s="63"/>
      <c r="N19" s="19"/>
      <c r="O19" s="19"/>
    </row>
    <row r="20" spans="1:15" ht="139.5">
      <c r="A20" s="20" t="s">
        <v>41</v>
      </c>
      <c r="B20" s="20" t="s">
        <v>248</v>
      </c>
      <c r="C20" s="20" t="s">
        <v>42</v>
      </c>
      <c r="D20" s="20"/>
      <c r="E20" s="20">
        <v>252</v>
      </c>
      <c r="F20" s="20">
        <v>0</v>
      </c>
      <c r="G20" s="20"/>
      <c r="H20" s="20"/>
      <c r="I20" s="48" t="s">
        <v>365</v>
      </c>
      <c r="J20" s="47" t="s">
        <v>21</v>
      </c>
      <c r="K20" s="58" t="s">
        <v>54</v>
      </c>
      <c r="L20" s="20" t="s">
        <v>43</v>
      </c>
      <c r="M20" s="63"/>
      <c r="N20" s="19"/>
      <c r="O20" s="19"/>
    </row>
    <row r="21" spans="1:15" ht="139.5">
      <c r="A21" s="20" t="s">
        <v>44</v>
      </c>
      <c r="B21" s="20" t="s">
        <v>45</v>
      </c>
      <c r="C21" s="20" t="s">
        <v>33</v>
      </c>
      <c r="D21" s="20"/>
      <c r="E21" s="20">
        <v>84</v>
      </c>
      <c r="F21" s="20">
        <v>0</v>
      </c>
      <c r="G21" s="20"/>
      <c r="H21" s="20"/>
      <c r="I21" s="48" t="s">
        <v>365</v>
      </c>
      <c r="J21" s="47" t="s">
        <v>21</v>
      </c>
      <c r="K21" s="58" t="s">
        <v>54</v>
      </c>
      <c r="L21" s="20"/>
      <c r="M21" s="63"/>
      <c r="N21" s="19"/>
      <c r="O21" s="19"/>
    </row>
    <row r="22" spans="1:15" ht="69">
      <c r="A22" s="20" t="s">
        <v>46</v>
      </c>
      <c r="B22" s="20" t="s">
        <v>249</v>
      </c>
      <c r="C22" s="20" t="s">
        <v>47</v>
      </c>
      <c r="D22" s="20"/>
      <c r="E22" s="20">
        <v>1152</v>
      </c>
      <c r="F22" s="20"/>
      <c r="G22" s="20"/>
      <c r="H22" s="20"/>
      <c r="I22" s="48" t="s">
        <v>365</v>
      </c>
      <c r="J22" s="47" t="s">
        <v>198</v>
      </c>
      <c r="K22" s="58" t="s">
        <v>54</v>
      </c>
      <c r="L22" s="20" t="s">
        <v>199</v>
      </c>
      <c r="M22" s="63"/>
      <c r="N22" s="19"/>
      <c r="O22" s="19"/>
    </row>
    <row r="23" spans="1:15" ht="101.25">
      <c r="A23" s="20" t="s">
        <v>49</v>
      </c>
      <c r="B23" s="20" t="s">
        <v>250</v>
      </c>
      <c r="C23" s="20" t="s">
        <v>412</v>
      </c>
      <c r="D23" s="20" t="s">
        <v>413</v>
      </c>
      <c r="E23" s="20">
        <v>350</v>
      </c>
      <c r="F23" s="20"/>
      <c r="G23" s="20"/>
      <c r="H23" s="20"/>
      <c r="I23" s="48" t="s">
        <v>414</v>
      </c>
      <c r="J23" s="47" t="s">
        <v>198</v>
      </c>
      <c r="K23" s="58" t="s">
        <v>54</v>
      </c>
      <c r="L23" s="20" t="s">
        <v>199</v>
      </c>
      <c r="M23" s="63"/>
      <c r="N23" s="19"/>
      <c r="O23" s="19"/>
    </row>
    <row r="24" spans="1:15" ht="141.75">
      <c r="A24" s="20" t="s">
        <v>50</v>
      </c>
      <c r="B24" s="20" t="s">
        <v>242</v>
      </c>
      <c r="C24" s="20" t="s">
        <v>431</v>
      </c>
      <c r="D24" s="20" t="s">
        <v>430</v>
      </c>
      <c r="E24" s="20">
        <v>405</v>
      </c>
      <c r="F24" s="20"/>
      <c r="G24" s="20"/>
      <c r="H24" s="20"/>
      <c r="I24" s="48" t="s">
        <v>416</v>
      </c>
      <c r="J24" s="47" t="s">
        <v>198</v>
      </c>
      <c r="K24" s="58" t="s">
        <v>54</v>
      </c>
      <c r="L24" s="20" t="s">
        <v>199</v>
      </c>
      <c r="M24" s="63"/>
      <c r="N24" s="19"/>
      <c r="O24" s="19"/>
    </row>
    <row r="25" spans="1:15" ht="165.75">
      <c r="A25" s="20" t="s">
        <v>51</v>
      </c>
      <c r="B25" s="20" t="s">
        <v>241</v>
      </c>
      <c r="C25" s="20" t="s">
        <v>429</v>
      </c>
      <c r="D25" s="20" t="s">
        <v>428</v>
      </c>
      <c r="E25" s="20">
        <v>286</v>
      </c>
      <c r="F25" s="20"/>
      <c r="G25" s="20"/>
      <c r="H25" s="20"/>
      <c r="I25" s="48" t="s">
        <v>416</v>
      </c>
      <c r="J25" s="47" t="s">
        <v>198</v>
      </c>
      <c r="K25" s="58" t="s">
        <v>54</v>
      </c>
      <c r="L25" s="20" t="s">
        <v>199</v>
      </c>
      <c r="M25" s="63"/>
      <c r="N25" s="19"/>
      <c r="O25" s="19"/>
    </row>
    <row r="26" spans="1:15" ht="69">
      <c r="A26" s="20" t="s">
        <v>77</v>
      </c>
      <c r="B26" s="20" t="s">
        <v>243</v>
      </c>
      <c r="C26" s="20" t="s">
        <v>52</v>
      </c>
      <c r="D26" s="20"/>
      <c r="E26" s="20">
        <v>450</v>
      </c>
      <c r="F26" s="20"/>
      <c r="G26" s="20"/>
      <c r="H26" s="20"/>
      <c r="I26" s="48" t="s">
        <v>365</v>
      </c>
      <c r="J26" s="47" t="s">
        <v>198</v>
      </c>
      <c r="K26" s="58" t="s">
        <v>54</v>
      </c>
      <c r="L26" s="20" t="s">
        <v>199</v>
      </c>
      <c r="M26" s="63"/>
      <c r="N26" s="19"/>
      <c r="O26" s="19"/>
    </row>
    <row r="27" spans="1:15" ht="69">
      <c r="A27" s="20" t="s">
        <v>78</v>
      </c>
      <c r="B27" s="20" t="s">
        <v>244</v>
      </c>
      <c r="C27" s="20" t="s">
        <v>52</v>
      </c>
      <c r="D27" s="20"/>
      <c r="E27" s="20"/>
      <c r="F27" s="20">
        <v>0</v>
      </c>
      <c r="G27" s="20"/>
      <c r="H27" s="20"/>
      <c r="I27" s="48" t="s">
        <v>365</v>
      </c>
      <c r="J27" s="47" t="s">
        <v>198</v>
      </c>
      <c r="K27" s="58" t="s">
        <v>54</v>
      </c>
      <c r="L27" s="20" t="s">
        <v>199</v>
      </c>
      <c r="M27" s="63"/>
      <c r="N27" s="19"/>
      <c r="O27" s="19"/>
    </row>
    <row r="28" spans="1:15" ht="76.5">
      <c r="A28" s="20" t="s">
        <v>79</v>
      </c>
      <c r="B28" s="20" t="s">
        <v>245</v>
      </c>
      <c r="C28" s="20" t="s">
        <v>48</v>
      </c>
      <c r="D28" s="20"/>
      <c r="E28" s="20"/>
      <c r="F28" s="20">
        <v>0</v>
      </c>
      <c r="G28" s="20"/>
      <c r="H28" s="20"/>
      <c r="I28" s="48" t="s">
        <v>365</v>
      </c>
      <c r="J28" s="47" t="s">
        <v>198</v>
      </c>
      <c r="K28" s="58" t="s">
        <v>54</v>
      </c>
      <c r="L28" s="20" t="s">
        <v>199</v>
      </c>
      <c r="M28" s="63"/>
      <c r="N28" s="19"/>
      <c r="O28" s="19"/>
    </row>
    <row r="29" spans="1:15" ht="89.25">
      <c r="A29" s="20" t="s">
        <v>80</v>
      </c>
      <c r="B29" s="20" t="s">
        <v>247</v>
      </c>
      <c r="C29" s="20" t="s">
        <v>53</v>
      </c>
      <c r="D29" s="20"/>
      <c r="E29" s="20"/>
      <c r="F29" s="20">
        <v>0</v>
      </c>
      <c r="G29" s="20"/>
      <c r="H29" s="20"/>
      <c r="I29" s="48" t="s">
        <v>365</v>
      </c>
      <c r="J29" s="47" t="s">
        <v>198</v>
      </c>
      <c r="K29" s="58" t="s">
        <v>54</v>
      </c>
      <c r="L29" s="20" t="s">
        <v>199</v>
      </c>
      <c r="M29" s="63"/>
      <c r="N29" s="19"/>
      <c r="O29" s="19"/>
    </row>
    <row r="30" spans="1:15" ht="165.75">
      <c r="A30" s="20" t="s">
        <v>81</v>
      </c>
      <c r="B30" s="20" t="s">
        <v>246</v>
      </c>
      <c r="C30" s="20" t="s">
        <v>47</v>
      </c>
      <c r="D30" s="20"/>
      <c r="E30" s="20">
        <v>21</v>
      </c>
      <c r="F30" s="20"/>
      <c r="G30" s="20"/>
      <c r="H30" s="20"/>
      <c r="I30" s="48" t="s">
        <v>365</v>
      </c>
      <c r="J30" s="47" t="s">
        <v>198</v>
      </c>
      <c r="K30" s="58" t="s">
        <v>54</v>
      </c>
      <c r="L30" s="20" t="s">
        <v>201</v>
      </c>
      <c r="M30" s="63"/>
      <c r="N30" s="19"/>
      <c r="O30" s="19"/>
    </row>
    <row r="31" spans="1:15" ht="165.75">
      <c r="A31" s="94"/>
      <c r="B31" s="94" t="s">
        <v>434</v>
      </c>
      <c r="C31" s="94" t="s">
        <v>433</v>
      </c>
      <c r="D31" s="94" t="s">
        <v>432</v>
      </c>
      <c r="E31" s="94">
        <v>100.2</v>
      </c>
      <c r="F31" s="94"/>
      <c r="G31" s="94"/>
      <c r="H31" s="94"/>
      <c r="I31" s="48" t="s">
        <v>435</v>
      </c>
      <c r="J31" s="95" t="s">
        <v>198</v>
      </c>
      <c r="K31" s="58" t="s">
        <v>54</v>
      </c>
      <c r="L31" s="20" t="s">
        <v>201</v>
      </c>
      <c r="M31" s="63"/>
      <c r="N31" s="19"/>
      <c r="O31" s="19"/>
    </row>
    <row r="32" spans="1:15" ht="141.75">
      <c r="A32" s="41" t="s">
        <v>345</v>
      </c>
      <c r="B32" s="94" t="s">
        <v>308</v>
      </c>
      <c r="C32" s="94" t="s">
        <v>309</v>
      </c>
      <c r="D32" s="41" t="s">
        <v>310</v>
      </c>
      <c r="E32" s="41">
        <v>424.7</v>
      </c>
      <c r="F32" s="41"/>
      <c r="G32" s="42">
        <v>14497552</v>
      </c>
      <c r="H32" s="41"/>
      <c r="I32" s="48" t="s">
        <v>416</v>
      </c>
      <c r="J32" s="96" t="s">
        <v>319</v>
      </c>
      <c r="K32" s="58" t="s">
        <v>54</v>
      </c>
      <c r="L32" s="20" t="s">
        <v>199</v>
      </c>
      <c r="M32" s="19"/>
      <c r="N32" s="19"/>
      <c r="O32" s="19"/>
    </row>
    <row r="33" spans="1:15" ht="72">
      <c r="A33" s="41" t="s">
        <v>346</v>
      </c>
      <c r="B33" s="17" t="s">
        <v>57</v>
      </c>
      <c r="C33" s="18" t="s">
        <v>69</v>
      </c>
      <c r="D33" s="41"/>
      <c r="E33" s="44" t="s">
        <v>316</v>
      </c>
      <c r="F33" s="41">
        <v>0</v>
      </c>
      <c r="G33" s="42"/>
      <c r="H33" s="41"/>
      <c r="I33" s="48" t="s">
        <v>365</v>
      </c>
      <c r="J33" s="47" t="s">
        <v>21</v>
      </c>
      <c r="K33" s="58" t="s">
        <v>54</v>
      </c>
      <c r="L33" s="41"/>
      <c r="M33" s="19"/>
      <c r="N33" s="19"/>
      <c r="O33" s="19"/>
    </row>
    <row r="34" spans="1:15" ht="72">
      <c r="A34" s="97" t="s">
        <v>347</v>
      </c>
      <c r="B34" s="87" t="s">
        <v>64</v>
      </c>
      <c r="C34" s="98" t="s">
        <v>424</v>
      </c>
      <c r="D34" s="41" t="s">
        <v>410</v>
      </c>
      <c r="E34" s="41" t="s">
        <v>411</v>
      </c>
      <c r="F34" s="41">
        <v>0</v>
      </c>
      <c r="G34" s="42"/>
      <c r="H34" s="41"/>
      <c r="I34" s="48" t="s">
        <v>365</v>
      </c>
      <c r="J34" s="47" t="s">
        <v>21</v>
      </c>
      <c r="K34" s="58" t="s">
        <v>54</v>
      </c>
      <c r="L34" s="41"/>
      <c r="M34" s="19"/>
      <c r="N34" s="19"/>
      <c r="O34" s="19"/>
    </row>
    <row r="35" spans="1:15" ht="129.75">
      <c r="A35" s="88" t="s">
        <v>348</v>
      </c>
      <c r="B35" s="87" t="s">
        <v>63</v>
      </c>
      <c r="C35" s="87" t="s">
        <v>423</v>
      </c>
      <c r="D35" s="88" t="s">
        <v>421</v>
      </c>
      <c r="E35" s="88" t="s">
        <v>420</v>
      </c>
      <c r="F35" s="88">
        <v>0</v>
      </c>
      <c r="G35" s="89"/>
      <c r="H35" s="88"/>
      <c r="I35" s="90" t="s">
        <v>422</v>
      </c>
      <c r="J35" s="91" t="s">
        <v>21</v>
      </c>
      <c r="K35" s="87" t="s">
        <v>54</v>
      </c>
      <c r="L35" s="88"/>
      <c r="M35" s="19"/>
      <c r="N35" s="19"/>
      <c r="O35" s="19"/>
    </row>
    <row r="36" spans="1:15" ht="72">
      <c r="A36" s="88" t="s">
        <v>349</v>
      </c>
      <c r="B36" s="87" t="s">
        <v>65</v>
      </c>
      <c r="C36" s="87" t="s">
        <v>60</v>
      </c>
      <c r="D36" s="88"/>
      <c r="E36" s="88"/>
      <c r="F36" s="88">
        <v>0</v>
      </c>
      <c r="G36" s="89"/>
      <c r="H36" s="88"/>
      <c r="I36" s="90" t="s">
        <v>365</v>
      </c>
      <c r="J36" s="91" t="s">
        <v>21</v>
      </c>
      <c r="K36" s="87" t="s">
        <v>54</v>
      </c>
      <c r="L36" s="88"/>
      <c r="M36" s="19"/>
      <c r="N36" s="19"/>
      <c r="O36" s="19"/>
    </row>
    <row r="37" spans="1:15" ht="141.75">
      <c r="A37" s="88" t="s">
        <v>350</v>
      </c>
      <c r="B37" s="87" t="s">
        <v>66</v>
      </c>
      <c r="C37" s="87" t="s">
        <v>437</v>
      </c>
      <c r="D37" s="88" t="s">
        <v>436</v>
      </c>
      <c r="E37" s="88" t="s">
        <v>438</v>
      </c>
      <c r="F37" s="88">
        <v>0</v>
      </c>
      <c r="G37" s="89"/>
      <c r="H37" s="88"/>
      <c r="I37" s="90" t="s">
        <v>416</v>
      </c>
      <c r="J37" s="91" t="s">
        <v>21</v>
      </c>
      <c r="K37" s="87" t="s">
        <v>54</v>
      </c>
      <c r="L37" s="88"/>
      <c r="M37" s="19"/>
      <c r="N37" s="19"/>
      <c r="O37" s="19"/>
    </row>
    <row r="38" spans="1:15" ht="72">
      <c r="A38" s="88" t="s">
        <v>351</v>
      </c>
      <c r="B38" s="87" t="s">
        <v>67</v>
      </c>
      <c r="C38" s="87" t="s">
        <v>61</v>
      </c>
      <c r="D38" s="88"/>
      <c r="E38" s="88"/>
      <c r="F38" s="88">
        <v>0</v>
      </c>
      <c r="G38" s="89"/>
      <c r="H38" s="88"/>
      <c r="I38" s="90" t="s">
        <v>365</v>
      </c>
      <c r="J38" s="91" t="s">
        <v>21</v>
      </c>
      <c r="K38" s="87" t="s">
        <v>54</v>
      </c>
      <c r="L38" s="88"/>
      <c r="M38" s="19"/>
      <c r="N38" s="19"/>
      <c r="O38" s="19"/>
    </row>
    <row r="39" spans="1:15" ht="141.75">
      <c r="A39" s="88" t="s">
        <v>352</v>
      </c>
      <c r="B39" s="87" t="s">
        <v>63</v>
      </c>
      <c r="C39" s="87" t="s">
        <v>443</v>
      </c>
      <c r="D39" s="88" t="s">
        <v>441</v>
      </c>
      <c r="E39" s="88" t="s">
        <v>442</v>
      </c>
      <c r="F39" s="88">
        <v>0</v>
      </c>
      <c r="G39" s="89"/>
      <c r="H39" s="88"/>
      <c r="I39" s="90" t="s">
        <v>416</v>
      </c>
      <c r="J39" s="91" t="s">
        <v>21</v>
      </c>
      <c r="K39" s="87" t="s">
        <v>54</v>
      </c>
      <c r="L39" s="88"/>
      <c r="M39" s="19"/>
      <c r="N39" s="19"/>
      <c r="O39" s="19"/>
    </row>
    <row r="40" spans="1:15" ht="141.75">
      <c r="A40" s="88" t="s">
        <v>444</v>
      </c>
      <c r="B40" s="87" t="s">
        <v>63</v>
      </c>
      <c r="C40" s="87" t="s">
        <v>443</v>
      </c>
      <c r="D40" s="88" t="s">
        <v>445</v>
      </c>
      <c r="E40" s="88" t="s">
        <v>411</v>
      </c>
      <c r="F40" s="88"/>
      <c r="G40" s="89"/>
      <c r="H40" s="88"/>
      <c r="I40" s="90" t="s">
        <v>416</v>
      </c>
      <c r="J40" s="91" t="s">
        <v>21</v>
      </c>
      <c r="K40" s="87"/>
      <c r="L40" s="88"/>
      <c r="M40" s="19"/>
      <c r="N40" s="19"/>
      <c r="O40" s="19"/>
    </row>
    <row r="41" spans="1:15" ht="72">
      <c r="A41" s="88" t="s">
        <v>353</v>
      </c>
      <c r="B41" s="87" t="s">
        <v>68</v>
      </c>
      <c r="C41" s="87" t="s">
        <v>69</v>
      </c>
      <c r="D41" s="88"/>
      <c r="E41" s="87" t="s">
        <v>71</v>
      </c>
      <c r="F41" s="88">
        <v>0</v>
      </c>
      <c r="G41" s="89"/>
      <c r="H41" s="88"/>
      <c r="I41" s="90" t="s">
        <v>365</v>
      </c>
      <c r="J41" s="91" t="s">
        <v>21</v>
      </c>
      <c r="K41" s="87" t="s">
        <v>54</v>
      </c>
      <c r="L41" s="88"/>
      <c r="M41" s="19"/>
      <c r="N41" s="19"/>
      <c r="O41" s="19"/>
    </row>
    <row r="42" spans="1:15" ht="72">
      <c r="A42" s="88" t="s">
        <v>354</v>
      </c>
      <c r="B42" s="87" t="s">
        <v>68</v>
      </c>
      <c r="C42" s="87" t="s">
        <v>59</v>
      </c>
      <c r="D42" s="88"/>
      <c r="E42" s="87" t="s">
        <v>70</v>
      </c>
      <c r="F42" s="88">
        <v>4.2</v>
      </c>
      <c r="G42" s="89"/>
      <c r="H42" s="88"/>
      <c r="I42" s="90" t="s">
        <v>365</v>
      </c>
      <c r="J42" s="91" t="s">
        <v>21</v>
      </c>
      <c r="K42" s="87" t="s">
        <v>54</v>
      </c>
      <c r="L42" s="88"/>
      <c r="M42" s="19"/>
      <c r="N42" s="19"/>
      <c r="O42" s="19"/>
    </row>
    <row r="43" spans="1:15" ht="72">
      <c r="A43" s="88" t="s">
        <v>355</v>
      </c>
      <c r="B43" s="87" t="s">
        <v>72</v>
      </c>
      <c r="C43" s="87" t="s">
        <v>59</v>
      </c>
      <c r="D43" s="88"/>
      <c r="E43" s="87" t="s">
        <v>73</v>
      </c>
      <c r="F43" s="88">
        <v>5412.8</v>
      </c>
      <c r="G43" s="89"/>
      <c r="H43" s="88"/>
      <c r="I43" s="90" t="s">
        <v>365</v>
      </c>
      <c r="J43" s="91" t="s">
        <v>21</v>
      </c>
      <c r="K43" s="87" t="s">
        <v>54</v>
      </c>
      <c r="L43" s="88"/>
      <c r="M43" s="19"/>
      <c r="N43" s="19"/>
      <c r="O43" s="19"/>
    </row>
    <row r="44" spans="1:15" ht="72">
      <c r="A44" s="88" t="s">
        <v>356</v>
      </c>
      <c r="B44" s="87" t="s">
        <v>72</v>
      </c>
      <c r="C44" s="87" t="s">
        <v>69</v>
      </c>
      <c r="D44" s="88"/>
      <c r="E44" s="87" t="s">
        <v>74</v>
      </c>
      <c r="F44" s="88">
        <v>20.6</v>
      </c>
      <c r="G44" s="89"/>
      <c r="H44" s="88"/>
      <c r="I44" s="90" t="s">
        <v>365</v>
      </c>
      <c r="J44" s="91" t="s">
        <v>21</v>
      </c>
      <c r="K44" s="87" t="s">
        <v>54</v>
      </c>
      <c r="L44" s="88"/>
      <c r="M44" s="19"/>
      <c r="N44" s="19"/>
      <c r="O44" s="19"/>
    </row>
    <row r="45" spans="1:15" ht="72">
      <c r="A45" s="88" t="s">
        <v>357</v>
      </c>
      <c r="B45" s="87" t="s">
        <v>72</v>
      </c>
      <c r="C45" s="87" t="s">
        <v>61</v>
      </c>
      <c r="D45" s="88"/>
      <c r="E45" s="87" t="s">
        <v>70</v>
      </c>
      <c r="F45" s="88">
        <v>0</v>
      </c>
      <c r="G45" s="89"/>
      <c r="H45" s="88"/>
      <c r="I45" s="90" t="s">
        <v>365</v>
      </c>
      <c r="J45" s="91" t="s">
        <v>21</v>
      </c>
      <c r="K45" s="87" t="s">
        <v>54</v>
      </c>
      <c r="L45" s="88"/>
      <c r="M45" s="19"/>
      <c r="N45" s="19"/>
      <c r="O45" s="19"/>
    </row>
    <row r="46" spans="1:15" ht="129.75">
      <c r="A46" s="88" t="s">
        <v>358</v>
      </c>
      <c r="B46" s="87" t="s">
        <v>72</v>
      </c>
      <c r="C46" s="87" t="s">
        <v>424</v>
      </c>
      <c r="D46" s="88" t="s">
        <v>418</v>
      </c>
      <c r="E46" s="87" t="s">
        <v>417</v>
      </c>
      <c r="F46" s="88">
        <v>0</v>
      </c>
      <c r="G46" s="89"/>
      <c r="H46" s="88"/>
      <c r="I46" s="90" t="s">
        <v>419</v>
      </c>
      <c r="J46" s="91" t="s">
        <v>21</v>
      </c>
      <c r="K46" s="87" t="s">
        <v>54</v>
      </c>
      <c r="L46" s="88"/>
      <c r="M46" s="19"/>
      <c r="N46" s="19"/>
      <c r="O46" s="19"/>
    </row>
    <row r="47" spans="1:15" ht="63">
      <c r="A47" s="88" t="s">
        <v>359</v>
      </c>
      <c r="B47" s="87" t="s">
        <v>75</v>
      </c>
      <c r="C47" s="87" t="s">
        <v>76</v>
      </c>
      <c r="D47" s="88"/>
      <c r="E47" s="88" t="s">
        <v>62</v>
      </c>
      <c r="F47" s="88">
        <v>11.6</v>
      </c>
      <c r="G47" s="89"/>
      <c r="H47" s="88"/>
      <c r="I47" s="88" t="s">
        <v>365</v>
      </c>
      <c r="J47" s="91" t="s">
        <v>21</v>
      </c>
      <c r="K47" s="87" t="s">
        <v>54</v>
      </c>
      <c r="L47" s="88"/>
      <c r="M47" s="19"/>
      <c r="N47" s="19"/>
      <c r="O47" s="19"/>
    </row>
    <row r="48" spans="1:15" ht="63">
      <c r="A48" s="88" t="s">
        <v>360</v>
      </c>
      <c r="B48" s="88" t="s">
        <v>317</v>
      </c>
      <c r="C48" s="88" t="s">
        <v>58</v>
      </c>
      <c r="D48" s="88"/>
      <c r="E48" s="88" t="s">
        <v>62</v>
      </c>
      <c r="F48" s="88">
        <v>0</v>
      </c>
      <c r="G48" s="89"/>
      <c r="H48" s="88"/>
      <c r="I48" s="88" t="s">
        <v>363</v>
      </c>
      <c r="J48" s="91" t="s">
        <v>21</v>
      </c>
      <c r="K48" s="87" t="s">
        <v>54</v>
      </c>
      <c r="L48" s="88"/>
      <c r="M48" s="19"/>
      <c r="N48" s="19"/>
      <c r="O48" s="19"/>
    </row>
    <row r="49" spans="1:15" ht="63">
      <c r="A49" s="88" t="s">
        <v>361</v>
      </c>
      <c r="B49" s="88" t="s">
        <v>318</v>
      </c>
      <c r="C49" s="88" t="s">
        <v>59</v>
      </c>
      <c r="D49" s="88"/>
      <c r="E49" s="88" t="s">
        <v>62</v>
      </c>
      <c r="F49" s="88">
        <v>28</v>
      </c>
      <c r="G49" s="89"/>
      <c r="H49" s="88"/>
      <c r="I49" s="88" t="s">
        <v>364</v>
      </c>
      <c r="J49" s="91" t="s">
        <v>21</v>
      </c>
      <c r="K49" s="87" t="s">
        <v>54</v>
      </c>
      <c r="L49" s="88"/>
      <c r="M49" s="19"/>
      <c r="N49" s="19"/>
      <c r="O49" s="19"/>
    </row>
    <row r="50" spans="1:15" ht="12.75">
      <c r="A50" s="20" t="s">
        <v>225</v>
      </c>
      <c r="B50" s="18"/>
      <c r="C50" s="18"/>
      <c r="D50" s="18"/>
      <c r="E50" s="18"/>
      <c r="F50" s="18">
        <f>SUM(F5:F49)</f>
        <v>5477.200000000001</v>
      </c>
      <c r="G50" s="18"/>
      <c r="H50" s="18"/>
      <c r="I50" s="18"/>
      <c r="J50" s="18"/>
      <c r="K50" s="18"/>
      <c r="L50" s="18"/>
      <c r="M50" s="19"/>
      <c r="N50" s="19"/>
      <c r="O50" s="19"/>
    </row>
    <row r="51" spans="1:15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1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1:11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1:11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</row>
    <row r="65" spans="1:11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1:11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1:11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1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1:11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1:11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spans="1:11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6" spans="1:11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</row>
    <row r="77" spans="1:11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1:11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1:11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1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1:11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</row>
  </sheetData>
  <sheetProtection/>
  <mergeCells count="1">
    <mergeCell ref="A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8.00390625" style="0" customWidth="1"/>
    <col min="2" max="2" width="18.00390625" style="0" customWidth="1"/>
    <col min="3" max="3" width="18.25390625" style="0" customWidth="1"/>
    <col min="4" max="4" width="16.875" style="0" customWidth="1"/>
    <col min="5" max="5" width="17.75390625" style="0" customWidth="1"/>
    <col min="6" max="6" width="15.875" style="0" customWidth="1"/>
    <col min="7" max="7" width="15.75390625" style="0" customWidth="1"/>
    <col min="8" max="8" width="13.75390625" style="0" customWidth="1"/>
    <col min="9" max="9" width="18.625" style="0" customWidth="1"/>
    <col min="10" max="10" width="12.375" style="0" customWidth="1"/>
    <col min="11" max="11" width="11.75390625" style="0" customWidth="1"/>
  </cols>
  <sheetData>
    <row r="1" spans="1:11" ht="20.25">
      <c r="A1" s="141" t="s">
        <v>275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62.5">
      <c r="A2" s="21" t="s">
        <v>274</v>
      </c>
      <c r="B2" s="21" t="s">
        <v>277</v>
      </c>
      <c r="C2" s="21" t="s">
        <v>227</v>
      </c>
      <c r="D2" s="21" t="s">
        <v>228</v>
      </c>
      <c r="E2" s="21" t="s">
        <v>408</v>
      </c>
      <c r="F2" s="21" t="s">
        <v>233</v>
      </c>
      <c r="G2" s="21" t="s">
        <v>281</v>
      </c>
      <c r="H2" s="21" t="s">
        <v>230</v>
      </c>
      <c r="I2" s="21" t="s">
        <v>307</v>
      </c>
      <c r="J2" s="21" t="s">
        <v>231</v>
      </c>
      <c r="K2" s="21" t="s">
        <v>232</v>
      </c>
    </row>
    <row r="3" spans="1:11" ht="12.75">
      <c r="A3" s="6">
        <v>1</v>
      </c>
      <c r="B3" s="6">
        <f>A3+1</f>
        <v>2</v>
      </c>
      <c r="C3" s="6">
        <f aca="true" t="shared" si="0" ref="C3:K3">B3+1</f>
        <v>3</v>
      </c>
      <c r="D3" s="6">
        <f t="shared" si="0"/>
        <v>4</v>
      </c>
      <c r="E3" s="6">
        <f t="shared" si="0"/>
        <v>5</v>
      </c>
      <c r="F3" s="6">
        <f t="shared" si="0"/>
        <v>6</v>
      </c>
      <c r="G3" s="6">
        <f t="shared" si="0"/>
        <v>7</v>
      </c>
      <c r="H3" s="6">
        <f t="shared" si="0"/>
        <v>8</v>
      </c>
      <c r="I3" s="6">
        <f t="shared" si="0"/>
        <v>9</v>
      </c>
      <c r="J3" s="6">
        <f t="shared" si="0"/>
        <v>10</v>
      </c>
      <c r="K3" s="6">
        <f t="shared" si="0"/>
        <v>11</v>
      </c>
    </row>
    <row r="4" spans="1:11" ht="12.75">
      <c r="A4" s="18"/>
      <c r="B4" s="87"/>
      <c r="C4" s="99"/>
      <c r="D4" s="100"/>
      <c r="E4" s="101"/>
      <c r="F4" s="18"/>
      <c r="G4" s="93"/>
      <c r="H4" s="102"/>
      <c r="I4" s="18"/>
      <c r="J4" s="99"/>
      <c r="K4" s="18"/>
    </row>
    <row r="5" spans="1:11" ht="12.75">
      <c r="A5" s="18"/>
      <c r="B5" s="103"/>
      <c r="C5" s="99"/>
      <c r="D5" s="104"/>
      <c r="E5" s="31"/>
      <c r="F5" s="31"/>
      <c r="G5" s="105"/>
      <c r="H5" s="106"/>
      <c r="I5" s="107"/>
      <c r="J5" s="99"/>
      <c r="K5" s="18"/>
    </row>
    <row r="6" spans="1:11" ht="63" customHeight="1">
      <c r="A6" s="18"/>
      <c r="B6" s="87"/>
      <c r="C6" s="99"/>
      <c r="D6" s="18"/>
      <c r="E6" s="58"/>
      <c r="F6" s="18"/>
      <c r="G6" s="108"/>
      <c r="H6" s="18"/>
      <c r="I6" s="57"/>
      <c r="J6" s="99"/>
      <c r="K6" s="18"/>
    </row>
    <row r="7" spans="1:11" ht="99" customHeight="1">
      <c r="A7" s="18"/>
      <c r="B7" s="87"/>
      <c r="C7" s="99"/>
      <c r="D7" s="18"/>
      <c r="E7" s="58"/>
      <c r="F7" s="18"/>
      <c r="G7" s="108"/>
      <c r="H7" s="18"/>
      <c r="I7" s="109"/>
      <c r="J7" s="99"/>
      <c r="K7" s="18"/>
    </row>
    <row r="8" spans="1:11" ht="56.25" customHeight="1">
      <c r="A8" s="18"/>
      <c r="B8" s="87"/>
      <c r="C8" s="99"/>
      <c r="D8" s="18"/>
      <c r="E8" s="58"/>
      <c r="F8" s="18"/>
      <c r="G8" s="108"/>
      <c r="H8" s="18"/>
      <c r="I8" s="18"/>
      <c r="J8" s="99"/>
      <c r="K8" s="18"/>
    </row>
    <row r="9" spans="1:11" ht="67.5" customHeight="1">
      <c r="A9" s="18"/>
      <c r="B9" s="87"/>
      <c r="C9" s="99"/>
      <c r="D9" s="18"/>
      <c r="E9" s="58"/>
      <c r="F9" s="18"/>
      <c r="G9" s="108"/>
      <c r="H9" s="18"/>
      <c r="I9" s="87"/>
      <c r="J9" s="99"/>
      <c r="K9" s="18"/>
    </row>
    <row r="10" spans="1:11" ht="82.5" customHeight="1">
      <c r="A10" s="18"/>
      <c r="B10" s="87"/>
      <c r="C10" s="99"/>
      <c r="D10" s="18"/>
      <c r="E10" s="18"/>
      <c r="F10" s="18"/>
      <c r="G10" s="110"/>
      <c r="H10" s="18"/>
      <c r="I10" s="78"/>
      <c r="J10" s="99"/>
      <c r="K10" s="18"/>
    </row>
    <row r="11" spans="1:11" ht="12.75">
      <c r="A11" s="18"/>
      <c r="B11" s="87"/>
      <c r="C11" s="87"/>
      <c r="D11" s="18"/>
      <c r="E11" s="18"/>
      <c r="F11" s="18"/>
      <c r="G11" s="18"/>
      <c r="H11" s="18"/>
      <c r="I11" s="87"/>
      <c r="J11" s="87"/>
      <c r="K11" s="18"/>
    </row>
    <row r="12" spans="1:11" ht="12.75">
      <c r="A12" s="18"/>
      <c r="B12" s="87"/>
      <c r="C12" s="87"/>
      <c r="D12" s="18"/>
      <c r="E12" s="18"/>
      <c r="F12" s="18"/>
      <c r="G12" s="18"/>
      <c r="H12" s="18"/>
      <c r="I12" s="87"/>
      <c r="J12" s="87"/>
      <c r="K12" s="18"/>
    </row>
    <row r="13" spans="1:11" ht="12.75">
      <c r="A13" s="18"/>
      <c r="B13" s="18"/>
      <c r="C13" s="18"/>
      <c r="D13" s="18"/>
      <c r="E13" s="18"/>
      <c r="F13" s="18"/>
      <c r="G13" s="111">
        <f>SUM(G4:G11)</f>
        <v>0</v>
      </c>
      <c r="H13" s="18"/>
      <c r="I13" s="18"/>
      <c r="J13" s="18"/>
      <c r="K13" s="18"/>
    </row>
    <row r="14" spans="1:11" ht="12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ht="12.75">
      <c r="D15" s="19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G10" sqref="G10"/>
    </sheetView>
  </sheetViews>
  <sheetFormatPr defaultColWidth="9.00390625" defaultRowHeight="12.75"/>
  <cols>
    <col min="1" max="1" width="10.25390625" style="0" customWidth="1"/>
    <col min="2" max="2" width="12.75390625" style="0" customWidth="1"/>
    <col min="3" max="3" width="24.625" style="0" customWidth="1"/>
    <col min="4" max="4" width="17.125" style="0" customWidth="1"/>
    <col min="5" max="5" width="12.25390625" style="0" customWidth="1"/>
    <col min="6" max="6" width="15.25390625" style="0" customWidth="1"/>
    <col min="7" max="7" width="11.875" style="0" customWidth="1"/>
    <col min="8" max="8" width="13.25390625" style="0" customWidth="1"/>
    <col min="9" max="10" width="14.625" style="0" customWidth="1"/>
    <col min="11" max="11" width="11.75390625" style="0" customWidth="1"/>
  </cols>
  <sheetData>
    <row r="1" spans="1:11" ht="20.25">
      <c r="A1" s="141" t="s">
        <v>392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341.25">
      <c r="A2" s="21" t="s">
        <v>274</v>
      </c>
      <c r="B2" s="21" t="s">
        <v>235</v>
      </c>
      <c r="C2" s="21" t="s">
        <v>227</v>
      </c>
      <c r="D2" s="21" t="s">
        <v>228</v>
      </c>
      <c r="E2" s="21" t="s">
        <v>229</v>
      </c>
      <c r="F2" s="21" t="s">
        <v>233</v>
      </c>
      <c r="G2" s="123" t="s">
        <v>477</v>
      </c>
      <c r="H2" s="21" t="s">
        <v>230</v>
      </c>
      <c r="I2" s="21" t="s">
        <v>234</v>
      </c>
      <c r="J2" s="21" t="s">
        <v>231</v>
      </c>
      <c r="K2" s="21" t="s">
        <v>232</v>
      </c>
    </row>
    <row r="3" spans="1:11" ht="12.75">
      <c r="A3" s="6">
        <v>1</v>
      </c>
      <c r="B3" s="6">
        <f>A3+1</f>
        <v>2</v>
      </c>
      <c r="C3" s="6">
        <f aca="true" t="shared" si="0" ref="C3:K3">B3+1</f>
        <v>3</v>
      </c>
      <c r="D3" s="6">
        <f t="shared" si="0"/>
        <v>4</v>
      </c>
      <c r="E3" s="6">
        <f t="shared" si="0"/>
        <v>5</v>
      </c>
      <c r="F3" s="6">
        <f t="shared" si="0"/>
        <v>6</v>
      </c>
      <c r="G3" s="6">
        <f t="shared" si="0"/>
        <v>7</v>
      </c>
      <c r="H3" s="6">
        <f t="shared" si="0"/>
        <v>8</v>
      </c>
      <c r="I3" s="6">
        <f t="shared" si="0"/>
        <v>9</v>
      </c>
      <c r="J3" s="6">
        <f t="shared" si="0"/>
        <v>10</v>
      </c>
      <c r="K3" s="6">
        <f t="shared" si="0"/>
        <v>11</v>
      </c>
    </row>
    <row r="4" spans="1:12" ht="42" customHeight="1">
      <c r="A4" s="84" t="s">
        <v>393</v>
      </c>
      <c r="B4" s="26" t="s">
        <v>305</v>
      </c>
      <c r="C4" s="4"/>
      <c r="D4" s="4"/>
      <c r="E4" s="38">
        <f>E5+E6+E7+E8+E9+E10+E11+E12+E13+E14+E15+E16+E17+E18+E19+E20+E21+E22+E23</f>
        <v>34865</v>
      </c>
      <c r="F4" s="4">
        <v>583.3</v>
      </c>
      <c r="G4" s="132">
        <v>2101832.22</v>
      </c>
      <c r="H4" s="30">
        <v>41640</v>
      </c>
      <c r="I4" s="4"/>
      <c r="J4" s="26" t="s">
        <v>39</v>
      </c>
      <c r="K4" s="4"/>
      <c r="L4">
        <v>616402</v>
      </c>
    </row>
    <row r="5" spans="1:12" ht="91.5" customHeight="1">
      <c r="A5" s="124" t="s">
        <v>394</v>
      </c>
      <c r="B5" s="99" t="s">
        <v>282</v>
      </c>
      <c r="C5" s="99" t="s">
        <v>283</v>
      </c>
      <c r="D5" s="125" t="s">
        <v>285</v>
      </c>
      <c r="E5" s="126">
        <v>3172</v>
      </c>
      <c r="F5" s="103">
        <v>53.1</v>
      </c>
      <c r="G5" s="133">
        <f>G4/E24*E5</f>
        <v>191223.62833328554</v>
      </c>
      <c r="H5" s="127">
        <v>41640</v>
      </c>
      <c r="I5" s="101"/>
      <c r="J5" s="99" t="s">
        <v>39</v>
      </c>
      <c r="K5" s="14"/>
      <c r="L5">
        <f>L4/E4*E5</f>
        <v>56079.941029685935</v>
      </c>
    </row>
    <row r="6" spans="1:12" ht="56.25" customHeight="1">
      <c r="A6" s="124" t="s">
        <v>395</v>
      </c>
      <c r="B6" s="99" t="s">
        <v>282</v>
      </c>
      <c r="C6" s="99" t="s">
        <v>284</v>
      </c>
      <c r="D6" s="99" t="s">
        <v>286</v>
      </c>
      <c r="E6" s="128">
        <v>2452</v>
      </c>
      <c r="F6" s="87">
        <v>41</v>
      </c>
      <c r="G6" s="134">
        <f>G4/E24*E6</f>
        <v>147818.51723619679</v>
      </c>
      <c r="H6" s="127">
        <v>41640</v>
      </c>
      <c r="I6" s="99" t="s">
        <v>407</v>
      </c>
      <c r="J6" s="99" t="s">
        <v>39</v>
      </c>
      <c r="K6" s="99"/>
      <c r="L6">
        <f>L4/E4*E6</f>
        <v>43350.57232181271</v>
      </c>
    </row>
    <row r="7" spans="1:12" ht="76.5">
      <c r="A7" s="124" t="s">
        <v>396</v>
      </c>
      <c r="B7" s="99" t="s">
        <v>282</v>
      </c>
      <c r="C7" s="99" t="s">
        <v>303</v>
      </c>
      <c r="D7" s="99" t="s">
        <v>304</v>
      </c>
      <c r="E7" s="128">
        <v>348</v>
      </c>
      <c r="F7" s="87">
        <v>5.8</v>
      </c>
      <c r="G7" s="134">
        <f>G4/E24*E7</f>
        <v>20979.137030259575</v>
      </c>
      <c r="H7" s="127">
        <v>41640</v>
      </c>
      <c r="I7" s="99" t="s">
        <v>427</v>
      </c>
      <c r="J7" s="99" t="s">
        <v>39</v>
      </c>
      <c r="K7" s="99"/>
      <c r="L7">
        <f>L4/E4*E7</f>
        <v>6152.528208805393</v>
      </c>
    </row>
    <row r="8" spans="1:12" ht="55.5" customHeight="1">
      <c r="A8" s="124" t="s">
        <v>397</v>
      </c>
      <c r="B8" s="99" t="s">
        <v>282</v>
      </c>
      <c r="C8" s="99" t="s">
        <v>287</v>
      </c>
      <c r="D8" s="99" t="s">
        <v>288</v>
      </c>
      <c r="E8" s="128">
        <v>2238</v>
      </c>
      <c r="F8" s="87">
        <v>37.4</v>
      </c>
      <c r="G8" s="134">
        <f>G4/E24*E8</f>
        <v>134917.5536601176</v>
      </c>
      <c r="H8" s="127">
        <v>41640</v>
      </c>
      <c r="I8" s="99" t="s">
        <v>427</v>
      </c>
      <c r="J8" s="99" t="s">
        <v>39</v>
      </c>
      <c r="K8" s="99"/>
      <c r="L8">
        <f>L4/E4*E8</f>
        <v>39567.12106697261</v>
      </c>
    </row>
    <row r="9" spans="1:12" ht="127.5" customHeight="1">
      <c r="A9" s="124" t="s">
        <v>398</v>
      </c>
      <c r="B9" s="99" t="s">
        <v>282</v>
      </c>
      <c r="C9" s="99" t="s">
        <v>448</v>
      </c>
      <c r="D9" s="99" t="s">
        <v>289</v>
      </c>
      <c r="E9" s="128">
        <v>4323</v>
      </c>
      <c r="F9" s="87">
        <v>72.3</v>
      </c>
      <c r="G9" s="134">
        <f>G4/E24*E9</f>
        <v>260611.52121210386</v>
      </c>
      <c r="H9" s="127">
        <v>41640</v>
      </c>
      <c r="I9" s="112" t="s">
        <v>415</v>
      </c>
      <c r="J9" s="99" t="s">
        <v>39</v>
      </c>
      <c r="K9" s="99"/>
      <c r="L9">
        <f>L4/E4*E9</f>
        <v>76429.25128352216</v>
      </c>
    </row>
    <row r="10" spans="1:12" ht="51" customHeight="1">
      <c r="A10" s="124" t="s">
        <v>399</v>
      </c>
      <c r="B10" s="99" t="s">
        <v>282</v>
      </c>
      <c r="C10" s="99" t="s">
        <v>290</v>
      </c>
      <c r="D10" s="99" t="s">
        <v>291</v>
      </c>
      <c r="E10" s="128">
        <v>1370</v>
      </c>
      <c r="F10" s="87">
        <v>22.9</v>
      </c>
      <c r="G10" s="134">
        <f>G4/E24*E10</f>
        <v>82590.28083751614</v>
      </c>
      <c r="H10" s="127">
        <v>41640</v>
      </c>
      <c r="I10" s="99" t="s">
        <v>416</v>
      </c>
      <c r="J10" s="99" t="s">
        <v>39</v>
      </c>
      <c r="K10" s="99"/>
      <c r="L10">
        <f>L4/E4*E10</f>
        <v>24221.159902481002</v>
      </c>
    </row>
    <row r="11" spans="1:12" ht="98.25">
      <c r="A11" s="124" t="s">
        <v>400</v>
      </c>
      <c r="B11" s="99" t="s">
        <v>282</v>
      </c>
      <c r="C11" s="99" t="s">
        <v>292</v>
      </c>
      <c r="D11" s="99" t="s">
        <v>293</v>
      </c>
      <c r="E11" s="128">
        <v>383</v>
      </c>
      <c r="F11" s="87">
        <v>6.4</v>
      </c>
      <c r="G11" s="134">
        <f>G4/E24*E11</f>
        <v>23089.10770859028</v>
      </c>
      <c r="H11" s="127">
        <v>41640</v>
      </c>
      <c r="I11" s="112" t="s">
        <v>415</v>
      </c>
      <c r="J11" s="99" t="s">
        <v>39</v>
      </c>
      <c r="K11" s="99"/>
      <c r="L11">
        <f>L4/E4*E11</f>
        <v>6771.316965438119</v>
      </c>
    </row>
    <row r="12" spans="1:12" ht="146.25" customHeight="1">
      <c r="A12" s="124" t="s">
        <v>401</v>
      </c>
      <c r="B12" s="99" t="s">
        <v>282</v>
      </c>
      <c r="C12" s="99" t="s">
        <v>295</v>
      </c>
      <c r="D12" s="99" t="s">
        <v>294</v>
      </c>
      <c r="E12" s="128">
        <v>4214</v>
      </c>
      <c r="F12" s="87">
        <v>70.5</v>
      </c>
      <c r="G12" s="134">
        <f>G4/E24*E12</f>
        <v>254040.46967101682</v>
      </c>
      <c r="H12" s="127">
        <v>41640</v>
      </c>
      <c r="I12" s="99" t="s">
        <v>415</v>
      </c>
      <c r="J12" s="99" t="s">
        <v>39</v>
      </c>
      <c r="K12" s="119"/>
      <c r="L12">
        <f>L4/E4*E12</f>
        <v>74502.16629858024</v>
      </c>
    </row>
    <row r="13" spans="1:12" ht="81.75" customHeight="1">
      <c r="A13" s="124" t="s">
        <v>402</v>
      </c>
      <c r="B13" s="99" t="s">
        <v>282</v>
      </c>
      <c r="C13" s="129" t="s">
        <v>476</v>
      </c>
      <c r="D13" s="99" t="s">
        <v>296</v>
      </c>
      <c r="E13" s="128">
        <v>4663</v>
      </c>
      <c r="F13" s="87">
        <v>78</v>
      </c>
      <c r="G13" s="134">
        <f>G4/E24*E13</f>
        <v>281108.37923017354</v>
      </c>
      <c r="H13" s="127">
        <v>41640</v>
      </c>
      <c r="I13" s="99" t="s">
        <v>427</v>
      </c>
      <c r="J13" s="99" t="s">
        <v>39</v>
      </c>
      <c r="K13" s="99"/>
      <c r="L13">
        <f>L4/E4*E13</f>
        <v>82440.34206224007</v>
      </c>
    </row>
    <row r="14" spans="1:12" ht="78.75" customHeight="1">
      <c r="A14" s="124" t="s">
        <v>403</v>
      </c>
      <c r="B14" s="99" t="s">
        <v>282</v>
      </c>
      <c r="C14" s="99" t="s">
        <v>298</v>
      </c>
      <c r="D14" s="99" t="s">
        <v>297</v>
      </c>
      <c r="E14" s="128">
        <v>1065</v>
      </c>
      <c r="F14" s="87">
        <v>17.8</v>
      </c>
      <c r="G14" s="134">
        <f>G4/E24*E14</f>
        <v>64203.39349777715</v>
      </c>
      <c r="H14" s="127">
        <v>41640</v>
      </c>
      <c r="I14" s="99" t="s">
        <v>416</v>
      </c>
      <c r="J14" s="99" t="s">
        <v>39</v>
      </c>
      <c r="K14" s="99"/>
      <c r="L14">
        <f>L4/E4*E14</f>
        <v>18828.857880395815</v>
      </c>
    </row>
    <row r="15" spans="1:12" ht="66.75" customHeight="1">
      <c r="A15" s="124" t="s">
        <v>404</v>
      </c>
      <c r="B15" s="99" t="s">
        <v>282</v>
      </c>
      <c r="C15" s="99" t="s">
        <v>300</v>
      </c>
      <c r="D15" s="99" t="s">
        <v>299</v>
      </c>
      <c r="E15" s="128">
        <v>1492</v>
      </c>
      <c r="F15" s="87">
        <v>25</v>
      </c>
      <c r="G15" s="134">
        <f>G4/E24*E15</f>
        <v>89945.03577341174</v>
      </c>
      <c r="H15" s="127">
        <v>41640</v>
      </c>
      <c r="I15" s="99" t="s">
        <v>427</v>
      </c>
      <c r="J15" s="99" t="s">
        <v>39</v>
      </c>
      <c r="K15" s="99"/>
      <c r="L15">
        <f>L4/E4*E15</f>
        <v>26378.080711315073</v>
      </c>
    </row>
    <row r="16" spans="1:12" ht="132" customHeight="1">
      <c r="A16" s="124" t="s">
        <v>405</v>
      </c>
      <c r="B16" s="99" t="s">
        <v>298</v>
      </c>
      <c r="C16" s="99" t="s">
        <v>301</v>
      </c>
      <c r="D16" s="20" t="s">
        <v>302</v>
      </c>
      <c r="E16" s="126">
        <v>2241</v>
      </c>
      <c r="F16" s="130">
        <v>37.5</v>
      </c>
      <c r="G16" s="135">
        <f>G4/E24*E16</f>
        <v>135098.4082896888</v>
      </c>
      <c r="H16" s="127">
        <v>41640</v>
      </c>
      <c r="I16" s="113" t="s">
        <v>415</v>
      </c>
      <c r="J16" s="99" t="s">
        <v>39</v>
      </c>
      <c r="K16" s="18"/>
      <c r="L16">
        <f>L4/E4*E16</f>
        <v>39620.16010325542</v>
      </c>
    </row>
    <row r="17" spans="1:11" ht="68.25" customHeight="1">
      <c r="A17" s="120" t="s">
        <v>453</v>
      </c>
      <c r="B17" s="99" t="s">
        <v>449</v>
      </c>
      <c r="C17" s="99" t="s">
        <v>450</v>
      </c>
      <c r="D17" s="99" t="s">
        <v>451</v>
      </c>
      <c r="E17" s="131">
        <v>1647</v>
      </c>
      <c r="F17" s="121">
        <v>36.6</v>
      </c>
      <c r="G17" s="136">
        <f>G4/E24*E17</f>
        <v>99289.19163459058</v>
      </c>
      <c r="H17" s="122">
        <v>41640</v>
      </c>
      <c r="I17" s="113" t="s">
        <v>452</v>
      </c>
      <c r="J17" s="99" t="s">
        <v>39</v>
      </c>
      <c r="K17" s="103"/>
    </row>
    <row r="18" spans="1:11" ht="69" customHeight="1">
      <c r="A18" s="120" t="s">
        <v>454</v>
      </c>
      <c r="B18" s="99" t="s">
        <v>457</v>
      </c>
      <c r="C18" s="99" t="s">
        <v>455</v>
      </c>
      <c r="D18" s="99" t="s">
        <v>456</v>
      </c>
      <c r="E18" s="131">
        <v>385</v>
      </c>
      <c r="F18" s="121">
        <v>6.4</v>
      </c>
      <c r="G18" s="136">
        <f>G4/E24*E18</f>
        <v>23209.677461637748</v>
      </c>
      <c r="H18" s="122">
        <v>41640</v>
      </c>
      <c r="I18" s="113" t="s">
        <v>452</v>
      </c>
      <c r="J18" s="99" t="s">
        <v>39</v>
      </c>
      <c r="K18" s="18"/>
    </row>
    <row r="19" spans="1:11" ht="71.25" customHeight="1">
      <c r="A19" s="120" t="s">
        <v>458</v>
      </c>
      <c r="B19" s="99" t="s">
        <v>459</v>
      </c>
      <c r="C19" s="99" t="s">
        <v>460</v>
      </c>
      <c r="D19" s="99" t="s">
        <v>461</v>
      </c>
      <c r="E19" s="131">
        <v>343</v>
      </c>
      <c r="F19" s="121">
        <v>5.7</v>
      </c>
      <c r="G19" s="136">
        <f>G4/E24*E19</f>
        <v>20677.712647640903</v>
      </c>
      <c r="H19" s="122">
        <v>41640</v>
      </c>
      <c r="I19" s="113" t="s">
        <v>452</v>
      </c>
      <c r="J19" s="99" t="s">
        <v>39</v>
      </c>
      <c r="K19" s="18"/>
    </row>
    <row r="20" spans="1:11" ht="132" customHeight="1">
      <c r="A20" s="120" t="s">
        <v>468</v>
      </c>
      <c r="B20" s="99" t="s">
        <v>462</v>
      </c>
      <c r="C20" s="99" t="s">
        <v>462</v>
      </c>
      <c r="D20" s="99" t="s">
        <v>463</v>
      </c>
      <c r="E20" s="131">
        <v>1003</v>
      </c>
      <c r="F20" s="121">
        <v>16.7</v>
      </c>
      <c r="G20" s="136">
        <f>G4/E24*E20</f>
        <v>60465.73115330561</v>
      </c>
      <c r="H20" s="122">
        <v>41640</v>
      </c>
      <c r="I20" s="113" t="s">
        <v>464</v>
      </c>
      <c r="J20" s="99" t="s">
        <v>39</v>
      </c>
      <c r="K20" s="18"/>
    </row>
    <row r="21" spans="1:11" ht="94.5" customHeight="1">
      <c r="A21" s="120" t="s">
        <v>467</v>
      </c>
      <c r="B21" s="99" t="s">
        <v>465</v>
      </c>
      <c r="C21" s="99" t="s">
        <v>465</v>
      </c>
      <c r="D21" s="99" t="s">
        <v>466</v>
      </c>
      <c r="E21" s="131">
        <v>1278</v>
      </c>
      <c r="F21" s="121">
        <v>21.4</v>
      </c>
      <c r="G21" s="136">
        <f>G4/E24*E21</f>
        <v>77044.07219733257</v>
      </c>
      <c r="H21" s="122">
        <v>41640</v>
      </c>
      <c r="I21" s="113" t="s">
        <v>452</v>
      </c>
      <c r="J21" s="99" t="s">
        <v>39</v>
      </c>
      <c r="K21" s="18"/>
    </row>
    <row r="22" spans="1:11" ht="80.25" customHeight="1">
      <c r="A22" s="120" t="s">
        <v>469</v>
      </c>
      <c r="B22" s="99" t="s">
        <v>470</v>
      </c>
      <c r="C22" s="99" t="s">
        <v>472</v>
      </c>
      <c r="D22" s="99" t="s">
        <v>471</v>
      </c>
      <c r="E22" s="131">
        <v>1726</v>
      </c>
      <c r="F22" s="121">
        <v>28.8</v>
      </c>
      <c r="G22" s="136">
        <f>G4/E24*E22</f>
        <v>104051.69687996559</v>
      </c>
      <c r="H22" s="122">
        <v>41640</v>
      </c>
      <c r="I22" s="113" t="s">
        <v>452</v>
      </c>
      <c r="J22" s="99" t="s">
        <v>39</v>
      </c>
      <c r="K22" s="18"/>
    </row>
    <row r="23" spans="1:11" ht="93.75" customHeight="1">
      <c r="A23" s="120" t="s">
        <v>473</v>
      </c>
      <c r="B23" s="99" t="s">
        <v>474</v>
      </c>
      <c r="C23" s="99" t="s">
        <v>474</v>
      </c>
      <c r="D23" s="99" t="s">
        <v>475</v>
      </c>
      <c r="E23" s="131">
        <v>522</v>
      </c>
      <c r="F23" s="121">
        <v>8.7</v>
      </c>
      <c r="G23" s="136">
        <f>G4/E24*E23</f>
        <v>31468.705545389363</v>
      </c>
      <c r="H23" s="122">
        <v>41640</v>
      </c>
      <c r="I23" s="113" t="s">
        <v>452</v>
      </c>
      <c r="J23" s="99" t="s">
        <v>39</v>
      </c>
      <c r="K23" s="18"/>
    </row>
    <row r="24" spans="1:11" ht="12.75">
      <c r="A24" s="18"/>
      <c r="B24" s="99"/>
      <c r="C24" s="99"/>
      <c r="D24" s="99"/>
      <c r="E24" s="111">
        <f>SUM(E5:E23)</f>
        <v>34865</v>
      </c>
      <c r="F24" s="114">
        <f>SUM(F5:F22)</f>
        <v>583.3</v>
      </c>
      <c r="G24" s="137">
        <f>G4/E24*E24</f>
        <v>2101832.22</v>
      </c>
      <c r="H24" s="18"/>
      <c r="I24" s="18"/>
      <c r="J24" s="18"/>
      <c r="K24" s="18"/>
    </row>
    <row r="25" spans="1:11" ht="12.75">
      <c r="A25" s="4"/>
      <c r="B25" s="26"/>
      <c r="C25" s="26"/>
      <c r="D25" s="26"/>
      <c r="E25" s="29"/>
      <c r="F25" s="4"/>
      <c r="G25" s="4"/>
      <c r="H25" s="4"/>
      <c r="I25" s="4"/>
      <c r="J25" s="4"/>
      <c r="K25" s="4"/>
    </row>
    <row r="26" spans="1:11" ht="12.75">
      <c r="A26" s="4"/>
      <c r="B26" s="26"/>
      <c r="C26" s="26"/>
      <c r="D26" s="26"/>
      <c r="E26" s="29"/>
      <c r="F26" s="4"/>
      <c r="G26" s="4"/>
      <c r="H26" s="4"/>
      <c r="I26" s="4"/>
      <c r="J26" s="4"/>
      <c r="K26" s="4"/>
    </row>
    <row r="27" spans="1:11" ht="12.75">
      <c r="A27" s="4"/>
      <c r="B27" s="4"/>
      <c r="C27" s="4"/>
      <c r="D27" s="4"/>
      <c r="E27" s="29"/>
      <c r="F27" s="4"/>
      <c r="G27" s="4"/>
      <c r="H27" s="4"/>
      <c r="I27" s="4"/>
      <c r="J27" s="4"/>
      <c r="K27" s="4"/>
    </row>
    <row r="28" spans="1:11" ht="12.75">
      <c r="A28" s="4"/>
      <c r="B28" s="4"/>
      <c r="C28" s="4"/>
      <c r="D28" s="4"/>
      <c r="E28" s="29"/>
      <c r="F28" s="4"/>
      <c r="G28" s="4"/>
      <c r="H28" s="4"/>
      <c r="I28" s="4"/>
      <c r="J28" s="4"/>
      <c r="K28" s="4"/>
    </row>
    <row r="29" spans="1:11" ht="12.75">
      <c r="A29" s="4"/>
      <c r="B29" s="4"/>
      <c r="C29" s="4"/>
      <c r="D29" s="4"/>
      <c r="E29" s="29"/>
      <c r="F29" s="4"/>
      <c r="G29" s="4"/>
      <c r="H29" s="4"/>
      <c r="I29" s="4"/>
      <c r="J29" s="4"/>
      <c r="K29" s="4"/>
    </row>
    <row r="30" spans="1:11" ht="12.75">
      <c r="A30" s="4"/>
      <c r="B30" s="4"/>
      <c r="C30" s="4"/>
      <c r="D30" s="4"/>
      <c r="E30" s="29"/>
      <c r="F30" s="4"/>
      <c r="G30" s="4"/>
      <c r="H30" s="4"/>
      <c r="I30" s="4"/>
      <c r="J30" s="4"/>
      <c r="K30" s="4"/>
    </row>
    <row r="31" spans="1:11" ht="12.75">
      <c r="A31" s="4"/>
      <c r="B31" s="4"/>
      <c r="C31" s="4"/>
      <c r="D31" s="4"/>
      <c r="E31" s="29"/>
      <c r="F31" s="4"/>
      <c r="G31" s="4"/>
      <c r="H31" s="4"/>
      <c r="I31" s="4"/>
      <c r="J31" s="4"/>
      <c r="K31" s="4"/>
    </row>
    <row r="32" spans="1:11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E8" sqref="E8"/>
    </sheetView>
  </sheetViews>
  <sheetFormatPr defaultColWidth="9.00390625" defaultRowHeight="12.75"/>
  <sheetData>
    <row r="1" spans="1:12" ht="20.25">
      <c r="A1" s="141" t="s">
        <v>276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276">
      <c r="A2" s="21" t="s">
        <v>274</v>
      </c>
      <c r="B2" s="21" t="s">
        <v>235</v>
      </c>
      <c r="C2" s="21" t="s">
        <v>227</v>
      </c>
      <c r="D2" s="21" t="s">
        <v>228</v>
      </c>
      <c r="E2" s="21" t="s">
        <v>229</v>
      </c>
      <c r="F2" s="21" t="s">
        <v>233</v>
      </c>
      <c r="G2" s="21" t="s">
        <v>236</v>
      </c>
      <c r="H2" s="21" t="s">
        <v>230</v>
      </c>
      <c r="I2" s="21" t="s">
        <v>234</v>
      </c>
      <c r="J2" s="21" t="s">
        <v>231</v>
      </c>
      <c r="K2" s="21" t="s">
        <v>232</v>
      </c>
      <c r="L2" s="2" t="s">
        <v>11</v>
      </c>
    </row>
    <row r="3" spans="1:12" ht="12.75">
      <c r="A3" s="6">
        <v>1</v>
      </c>
      <c r="B3" s="6">
        <f>A3+1</f>
        <v>2</v>
      </c>
      <c r="C3" s="6">
        <f aca="true" t="shared" si="0" ref="C3:L3">B3+1</f>
        <v>3</v>
      </c>
      <c r="D3" s="6">
        <f t="shared" si="0"/>
        <v>4</v>
      </c>
      <c r="E3" s="6">
        <f t="shared" si="0"/>
        <v>5</v>
      </c>
      <c r="F3" s="6">
        <f t="shared" si="0"/>
        <v>6</v>
      </c>
      <c r="G3" s="6">
        <f t="shared" si="0"/>
        <v>7</v>
      </c>
      <c r="H3" s="6">
        <f t="shared" si="0"/>
        <v>8</v>
      </c>
      <c r="I3" s="6">
        <f t="shared" si="0"/>
        <v>9</v>
      </c>
      <c r="J3" s="6">
        <f t="shared" si="0"/>
        <v>10</v>
      </c>
      <c r="K3" s="6">
        <f t="shared" si="0"/>
        <v>11</v>
      </c>
      <c r="L3" s="6">
        <f t="shared" si="0"/>
        <v>12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7">
      <selection activeCell="H97" sqref="H97"/>
    </sheetView>
  </sheetViews>
  <sheetFormatPr defaultColWidth="9.00390625" defaultRowHeight="12.75"/>
  <cols>
    <col min="1" max="1" width="14.125" style="0" customWidth="1"/>
    <col min="2" max="2" width="14.375" style="0" customWidth="1"/>
    <col min="3" max="3" width="15.375" style="0" customWidth="1"/>
    <col min="4" max="4" width="14.375" style="0" customWidth="1"/>
    <col min="5" max="5" width="17.75390625" style="0" customWidth="1"/>
    <col min="6" max="6" width="12.75390625" style="0" customWidth="1"/>
    <col min="7" max="7" width="13.875" style="0" customWidth="1"/>
    <col min="8" max="8" width="11.25390625" style="0" customWidth="1"/>
    <col min="9" max="9" width="12.75390625" style="0" customWidth="1"/>
    <col min="10" max="10" width="9.875" style="0" customWidth="1"/>
  </cols>
  <sheetData>
    <row r="1" spans="1:10" ht="12.75">
      <c r="A1" s="143" t="s">
        <v>306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3" ht="12.75">
      <c r="A2" s="145" t="s">
        <v>313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4" spans="1:10" ht="153">
      <c r="A4" s="2" t="s">
        <v>270</v>
      </c>
      <c r="B4" s="2" t="s">
        <v>269</v>
      </c>
      <c r="C4" s="2" t="s">
        <v>271</v>
      </c>
      <c r="D4" s="2" t="s">
        <v>272</v>
      </c>
      <c r="E4" s="59" t="s">
        <v>273</v>
      </c>
      <c r="F4" s="55" t="s">
        <v>13</v>
      </c>
      <c r="G4" s="55" t="s">
        <v>10</v>
      </c>
      <c r="H4" s="55" t="s">
        <v>344</v>
      </c>
      <c r="I4" s="55" t="s">
        <v>3</v>
      </c>
      <c r="J4" s="73" t="s">
        <v>11</v>
      </c>
    </row>
    <row r="5" spans="1:10" ht="15.75">
      <c r="A5" s="3">
        <v>1</v>
      </c>
      <c r="B5" s="3">
        <f>A5+1</f>
        <v>2</v>
      </c>
      <c r="C5" s="3">
        <f aca="true" t="shared" si="0" ref="C5:J5">B5+1</f>
        <v>3</v>
      </c>
      <c r="D5" s="3">
        <f t="shared" si="0"/>
        <v>4</v>
      </c>
      <c r="E5" s="3">
        <f t="shared" si="0"/>
        <v>5</v>
      </c>
      <c r="F5" s="3">
        <f t="shared" si="0"/>
        <v>6</v>
      </c>
      <c r="G5" s="3">
        <f t="shared" si="0"/>
        <v>7</v>
      </c>
      <c r="H5" s="3">
        <f t="shared" si="0"/>
        <v>8</v>
      </c>
      <c r="I5" s="3">
        <f t="shared" si="0"/>
        <v>9</v>
      </c>
      <c r="J5" s="74">
        <f t="shared" si="0"/>
        <v>10</v>
      </c>
    </row>
    <row r="6" spans="1:10" ht="51.75" thickBot="1">
      <c r="A6" s="40" t="s">
        <v>314</v>
      </c>
      <c r="B6" s="28" t="s">
        <v>315</v>
      </c>
      <c r="C6" s="86">
        <v>42571</v>
      </c>
      <c r="D6" s="64" t="s">
        <v>406</v>
      </c>
      <c r="E6" s="60" t="s">
        <v>54</v>
      </c>
      <c r="F6" s="65" t="s">
        <v>21</v>
      </c>
      <c r="G6" s="66" t="s">
        <v>23</v>
      </c>
      <c r="H6" s="56">
        <v>58</v>
      </c>
      <c r="I6" s="85" t="s">
        <v>406</v>
      </c>
      <c r="J6" s="75"/>
    </row>
    <row r="7" spans="1:10" ht="51">
      <c r="A7" s="11" t="s">
        <v>87</v>
      </c>
      <c r="B7" s="10" t="s">
        <v>88</v>
      </c>
      <c r="C7" s="32">
        <v>41640</v>
      </c>
      <c r="D7" s="10" t="s">
        <v>365</v>
      </c>
      <c r="E7" s="61" t="s">
        <v>54</v>
      </c>
      <c r="F7" s="65" t="s">
        <v>21</v>
      </c>
      <c r="G7" s="67" t="s">
        <v>23</v>
      </c>
      <c r="H7" s="67">
        <v>0</v>
      </c>
      <c r="I7" s="50" t="s">
        <v>365</v>
      </c>
      <c r="J7" s="76"/>
    </row>
    <row r="8" spans="1:10" ht="51">
      <c r="A8" s="11" t="s">
        <v>83</v>
      </c>
      <c r="B8" s="10" t="s">
        <v>84</v>
      </c>
      <c r="C8" s="32">
        <v>41640</v>
      </c>
      <c r="D8" s="10" t="s">
        <v>365</v>
      </c>
      <c r="E8" s="61" t="s">
        <v>54</v>
      </c>
      <c r="F8" s="65" t="s">
        <v>21</v>
      </c>
      <c r="G8" s="67" t="s">
        <v>23</v>
      </c>
      <c r="H8" s="67">
        <v>0</v>
      </c>
      <c r="I8" s="68" t="s">
        <v>365</v>
      </c>
      <c r="J8" s="77"/>
    </row>
    <row r="9" spans="1:10" ht="51">
      <c r="A9" s="11" t="s">
        <v>336</v>
      </c>
      <c r="B9" s="10" t="s">
        <v>337</v>
      </c>
      <c r="C9" s="32">
        <v>41640</v>
      </c>
      <c r="D9" s="10" t="s">
        <v>365</v>
      </c>
      <c r="E9" s="61" t="s">
        <v>54</v>
      </c>
      <c r="F9" s="65" t="s">
        <v>21</v>
      </c>
      <c r="G9" s="67" t="s">
        <v>23</v>
      </c>
      <c r="H9" s="67">
        <v>0</v>
      </c>
      <c r="I9" s="68" t="s">
        <v>365</v>
      </c>
      <c r="J9" s="77"/>
    </row>
    <row r="10" spans="1:10" ht="51">
      <c r="A10" s="11" t="s">
        <v>85</v>
      </c>
      <c r="B10" s="10" t="s">
        <v>86</v>
      </c>
      <c r="C10" s="32">
        <v>41640</v>
      </c>
      <c r="D10" s="10" t="s">
        <v>365</v>
      </c>
      <c r="E10" s="61" t="s">
        <v>54</v>
      </c>
      <c r="F10" s="65" t="s">
        <v>21</v>
      </c>
      <c r="G10" s="67" t="s">
        <v>23</v>
      </c>
      <c r="H10" s="67">
        <v>0</v>
      </c>
      <c r="I10" s="68" t="s">
        <v>365</v>
      </c>
      <c r="J10" s="77"/>
    </row>
    <row r="11" spans="1:10" ht="51">
      <c r="A11" s="11" t="s">
        <v>89</v>
      </c>
      <c r="B11" s="10" t="s">
        <v>90</v>
      </c>
      <c r="C11" s="32">
        <v>41640</v>
      </c>
      <c r="D11" s="10" t="s">
        <v>365</v>
      </c>
      <c r="E11" s="61" t="s">
        <v>54</v>
      </c>
      <c r="F11" s="65" t="s">
        <v>21</v>
      </c>
      <c r="G11" s="67" t="s">
        <v>23</v>
      </c>
      <c r="H11" s="67">
        <v>0</v>
      </c>
      <c r="I11" s="68" t="s">
        <v>365</v>
      </c>
      <c r="J11" s="77"/>
    </row>
    <row r="12" spans="1:10" ht="51">
      <c r="A12" s="11" t="s">
        <v>91</v>
      </c>
      <c r="B12" s="11" t="s">
        <v>92</v>
      </c>
      <c r="C12" s="32">
        <v>41640</v>
      </c>
      <c r="D12" s="10" t="s">
        <v>365</v>
      </c>
      <c r="E12" s="61" t="s">
        <v>54</v>
      </c>
      <c r="F12" s="65" t="s">
        <v>21</v>
      </c>
      <c r="G12" s="67" t="s">
        <v>23</v>
      </c>
      <c r="H12" s="67">
        <v>0</v>
      </c>
      <c r="I12" s="68" t="s">
        <v>365</v>
      </c>
      <c r="J12" s="77"/>
    </row>
    <row r="13" spans="1:10" ht="51">
      <c r="A13" s="11" t="s">
        <v>93</v>
      </c>
      <c r="B13" s="11" t="s">
        <v>94</v>
      </c>
      <c r="C13" s="32">
        <v>41640</v>
      </c>
      <c r="D13" s="10" t="s">
        <v>365</v>
      </c>
      <c r="E13" s="61" t="s">
        <v>54</v>
      </c>
      <c r="F13" s="65" t="s">
        <v>21</v>
      </c>
      <c r="G13" s="67" t="s">
        <v>23</v>
      </c>
      <c r="H13" s="67">
        <v>0</v>
      </c>
      <c r="I13" s="68" t="s">
        <v>365</v>
      </c>
      <c r="J13" s="77"/>
    </row>
    <row r="14" spans="1:10" ht="51">
      <c r="A14" s="11" t="s">
        <v>95</v>
      </c>
      <c r="B14" s="11" t="s">
        <v>96</v>
      </c>
      <c r="C14" s="32">
        <v>41640</v>
      </c>
      <c r="D14" s="10" t="s">
        <v>365</v>
      </c>
      <c r="E14" s="61" t="s">
        <v>54</v>
      </c>
      <c r="F14" s="65" t="s">
        <v>21</v>
      </c>
      <c r="G14" s="67" t="s">
        <v>23</v>
      </c>
      <c r="H14" s="67">
        <v>0</v>
      </c>
      <c r="I14" s="68" t="s">
        <v>365</v>
      </c>
      <c r="J14" s="77"/>
    </row>
    <row r="15" spans="1:10" ht="51">
      <c r="A15" s="11" t="s">
        <v>97</v>
      </c>
      <c r="B15" s="10" t="s">
        <v>98</v>
      </c>
      <c r="C15" s="32">
        <v>41640</v>
      </c>
      <c r="D15" s="10" t="s">
        <v>365</v>
      </c>
      <c r="E15" s="61" t="s">
        <v>54</v>
      </c>
      <c r="F15" s="65" t="s">
        <v>21</v>
      </c>
      <c r="G15" s="67" t="s">
        <v>23</v>
      </c>
      <c r="H15" s="67">
        <v>0</v>
      </c>
      <c r="I15" s="68" t="s">
        <v>365</v>
      </c>
      <c r="J15" s="77"/>
    </row>
    <row r="16" spans="1:10" ht="51">
      <c r="A16" s="11" t="s">
        <v>100</v>
      </c>
      <c r="B16" s="10" t="s">
        <v>101</v>
      </c>
      <c r="C16" s="32">
        <v>41640</v>
      </c>
      <c r="D16" s="10" t="s">
        <v>365</v>
      </c>
      <c r="E16" s="61" t="s">
        <v>54</v>
      </c>
      <c r="F16" s="65" t="s">
        <v>21</v>
      </c>
      <c r="G16" s="67" t="s">
        <v>23</v>
      </c>
      <c r="H16" s="67">
        <v>0</v>
      </c>
      <c r="I16" s="68" t="s">
        <v>365</v>
      </c>
      <c r="J16" s="77"/>
    </row>
    <row r="17" spans="1:10" ht="51">
      <c r="A17" s="11" t="s">
        <v>82</v>
      </c>
      <c r="B17" s="10" t="s">
        <v>102</v>
      </c>
      <c r="C17" s="32">
        <v>41640</v>
      </c>
      <c r="D17" s="10" t="s">
        <v>365</v>
      </c>
      <c r="E17" s="61" t="s">
        <v>54</v>
      </c>
      <c r="F17" s="65" t="s">
        <v>21</v>
      </c>
      <c r="G17" s="67" t="s">
        <v>23</v>
      </c>
      <c r="H17" s="67">
        <v>0</v>
      </c>
      <c r="I17" s="68" t="s">
        <v>365</v>
      </c>
      <c r="J17" s="77"/>
    </row>
    <row r="18" spans="1:10" ht="51">
      <c r="A18" s="11" t="s">
        <v>103</v>
      </c>
      <c r="B18" s="10" t="s">
        <v>104</v>
      </c>
      <c r="C18" s="32">
        <v>41640</v>
      </c>
      <c r="D18" s="10" t="s">
        <v>365</v>
      </c>
      <c r="E18" s="61" t="s">
        <v>54</v>
      </c>
      <c r="F18" s="65" t="s">
        <v>21</v>
      </c>
      <c r="G18" s="67" t="s">
        <v>23</v>
      </c>
      <c r="H18" s="67">
        <v>0</v>
      </c>
      <c r="I18" s="68" t="s">
        <v>365</v>
      </c>
      <c r="J18" s="77"/>
    </row>
    <row r="19" spans="1:10" ht="51">
      <c r="A19" s="11" t="s">
        <v>106</v>
      </c>
      <c r="B19" s="10" t="s">
        <v>105</v>
      </c>
      <c r="C19" s="32">
        <v>41640</v>
      </c>
      <c r="D19" s="10" t="s">
        <v>365</v>
      </c>
      <c r="E19" s="61" t="s">
        <v>54</v>
      </c>
      <c r="F19" s="65" t="s">
        <v>21</v>
      </c>
      <c r="G19" s="67" t="s">
        <v>23</v>
      </c>
      <c r="H19" s="67">
        <v>0</v>
      </c>
      <c r="I19" s="68" t="s">
        <v>365</v>
      </c>
      <c r="J19" s="77"/>
    </row>
    <row r="20" spans="1:10" ht="51">
      <c r="A20" s="11" t="s">
        <v>107</v>
      </c>
      <c r="B20" s="10" t="s">
        <v>108</v>
      </c>
      <c r="C20" s="32">
        <v>41640</v>
      </c>
      <c r="D20" s="10" t="s">
        <v>365</v>
      </c>
      <c r="E20" s="61" t="s">
        <v>54</v>
      </c>
      <c r="F20" s="65" t="s">
        <v>21</v>
      </c>
      <c r="G20" s="67" t="s">
        <v>23</v>
      </c>
      <c r="H20" s="67">
        <v>0</v>
      </c>
      <c r="I20" s="68" t="s">
        <v>365</v>
      </c>
      <c r="J20" s="77"/>
    </row>
    <row r="21" spans="1:10" ht="57">
      <c r="A21" s="4" t="s">
        <v>109</v>
      </c>
      <c r="B21" s="10" t="s">
        <v>110</v>
      </c>
      <c r="C21" s="32">
        <v>41640</v>
      </c>
      <c r="D21" s="10" t="s">
        <v>365</v>
      </c>
      <c r="E21" s="61" t="s">
        <v>54</v>
      </c>
      <c r="F21" s="57" t="s">
        <v>200</v>
      </c>
      <c r="G21" s="69" t="s">
        <v>203</v>
      </c>
      <c r="H21" s="67">
        <v>0</v>
      </c>
      <c r="I21" s="68" t="s">
        <v>365</v>
      </c>
      <c r="J21" s="77" t="s">
        <v>202</v>
      </c>
    </row>
    <row r="22" spans="1:10" ht="51">
      <c r="A22" s="4" t="s">
        <v>111</v>
      </c>
      <c r="B22" s="8" t="s">
        <v>112</v>
      </c>
      <c r="C22" s="32">
        <v>41640</v>
      </c>
      <c r="D22" s="8" t="s">
        <v>365</v>
      </c>
      <c r="E22" s="61" t="s">
        <v>54</v>
      </c>
      <c r="F22" s="65" t="s">
        <v>21</v>
      </c>
      <c r="G22" s="67" t="s">
        <v>23</v>
      </c>
      <c r="H22" s="70">
        <v>0</v>
      </c>
      <c r="I22" s="69" t="s">
        <v>365</v>
      </c>
      <c r="J22" s="78"/>
    </row>
    <row r="23" spans="1:10" ht="51">
      <c r="A23" s="4" t="s">
        <v>113</v>
      </c>
      <c r="B23" s="8" t="s">
        <v>114</v>
      </c>
      <c r="C23" s="32">
        <v>41640</v>
      </c>
      <c r="D23" s="8" t="s">
        <v>365</v>
      </c>
      <c r="E23" s="61" t="s">
        <v>54</v>
      </c>
      <c r="F23" s="65" t="s">
        <v>21</v>
      </c>
      <c r="G23" s="67" t="s">
        <v>23</v>
      </c>
      <c r="H23" s="70">
        <v>0</v>
      </c>
      <c r="I23" s="69" t="s">
        <v>365</v>
      </c>
      <c r="J23" s="78"/>
    </row>
    <row r="24" spans="1:10" ht="51">
      <c r="A24" s="4" t="s">
        <v>115</v>
      </c>
      <c r="B24" s="8" t="s">
        <v>116</v>
      </c>
      <c r="C24" s="32">
        <v>41640</v>
      </c>
      <c r="D24" s="8" t="s">
        <v>365</v>
      </c>
      <c r="E24" s="61" t="s">
        <v>54</v>
      </c>
      <c r="F24" s="65" t="s">
        <v>21</v>
      </c>
      <c r="G24" s="67" t="s">
        <v>23</v>
      </c>
      <c r="H24" s="70">
        <v>0</v>
      </c>
      <c r="I24" s="69" t="s">
        <v>365</v>
      </c>
      <c r="J24" s="78"/>
    </row>
    <row r="25" spans="1:10" ht="51">
      <c r="A25" s="4" t="s">
        <v>117</v>
      </c>
      <c r="B25" s="10" t="s">
        <v>118</v>
      </c>
      <c r="C25" s="32">
        <v>41640</v>
      </c>
      <c r="D25" s="10" t="s">
        <v>365</v>
      </c>
      <c r="E25" s="61" t="s">
        <v>54</v>
      </c>
      <c r="F25" s="65" t="s">
        <v>21</v>
      </c>
      <c r="G25" s="67" t="s">
        <v>23</v>
      </c>
      <c r="H25" s="70">
        <v>0</v>
      </c>
      <c r="I25" s="69" t="s">
        <v>365</v>
      </c>
      <c r="J25" s="78"/>
    </row>
    <row r="26" spans="1:10" ht="51">
      <c r="A26" s="4" t="s">
        <v>119</v>
      </c>
      <c r="B26" s="10" t="s">
        <v>120</v>
      </c>
      <c r="C26" s="32">
        <v>41640</v>
      </c>
      <c r="D26" s="10" t="s">
        <v>365</v>
      </c>
      <c r="E26" s="61" t="s">
        <v>54</v>
      </c>
      <c r="F26" s="65" t="s">
        <v>21</v>
      </c>
      <c r="G26" s="67" t="s">
        <v>23</v>
      </c>
      <c r="H26" s="70">
        <v>0</v>
      </c>
      <c r="I26" s="69" t="s">
        <v>365</v>
      </c>
      <c r="J26" s="78"/>
    </row>
    <row r="27" spans="1:10" ht="51">
      <c r="A27" s="4" t="s">
        <v>121</v>
      </c>
      <c r="B27" s="8" t="s">
        <v>122</v>
      </c>
      <c r="C27" s="32">
        <v>41640</v>
      </c>
      <c r="D27" s="8" t="s">
        <v>365</v>
      </c>
      <c r="E27" s="61" t="s">
        <v>54</v>
      </c>
      <c r="F27" s="65" t="s">
        <v>21</v>
      </c>
      <c r="G27" s="67" t="s">
        <v>23</v>
      </c>
      <c r="H27" s="70"/>
      <c r="I27" s="69" t="s">
        <v>365</v>
      </c>
      <c r="J27" s="78"/>
    </row>
    <row r="28" spans="1:10" ht="51">
      <c r="A28" s="4" t="s">
        <v>123</v>
      </c>
      <c r="B28" s="8" t="s">
        <v>124</v>
      </c>
      <c r="C28" s="32">
        <v>41640</v>
      </c>
      <c r="D28" s="8" t="s">
        <v>365</v>
      </c>
      <c r="E28" s="61" t="s">
        <v>54</v>
      </c>
      <c r="F28" s="65" t="s">
        <v>21</v>
      </c>
      <c r="G28" s="67" t="s">
        <v>23</v>
      </c>
      <c r="H28" s="70">
        <v>0</v>
      </c>
      <c r="I28" s="69" t="s">
        <v>365</v>
      </c>
      <c r="J28" s="78"/>
    </row>
    <row r="29" spans="1:10" ht="51">
      <c r="A29" s="4" t="s">
        <v>125</v>
      </c>
      <c r="B29" s="8" t="s">
        <v>126</v>
      </c>
      <c r="C29" s="32">
        <v>41640</v>
      </c>
      <c r="D29" s="8" t="s">
        <v>365</v>
      </c>
      <c r="E29" s="61" t="s">
        <v>54</v>
      </c>
      <c r="F29" s="65" t="s">
        <v>21</v>
      </c>
      <c r="G29" s="67" t="s">
        <v>23</v>
      </c>
      <c r="H29" s="70">
        <v>0</v>
      </c>
      <c r="I29" s="69" t="s">
        <v>365</v>
      </c>
      <c r="J29" s="78"/>
    </row>
    <row r="30" spans="1:10" ht="51">
      <c r="A30" s="4" t="s">
        <v>127</v>
      </c>
      <c r="B30" s="8" t="s">
        <v>128</v>
      </c>
      <c r="C30" s="32">
        <v>41640</v>
      </c>
      <c r="D30" s="8" t="s">
        <v>365</v>
      </c>
      <c r="E30" s="61" t="s">
        <v>54</v>
      </c>
      <c r="F30" s="65" t="s">
        <v>21</v>
      </c>
      <c r="G30" s="67" t="s">
        <v>23</v>
      </c>
      <c r="H30" s="70">
        <v>0</v>
      </c>
      <c r="I30" s="69" t="s">
        <v>365</v>
      </c>
      <c r="J30" s="78"/>
    </row>
    <row r="31" spans="1:10" ht="51">
      <c r="A31" s="4" t="s">
        <v>129</v>
      </c>
      <c r="B31" s="10" t="s">
        <v>130</v>
      </c>
      <c r="C31" s="32">
        <v>41640</v>
      </c>
      <c r="D31" s="10" t="s">
        <v>365</v>
      </c>
      <c r="E31" s="61" t="s">
        <v>54</v>
      </c>
      <c r="F31" s="65" t="s">
        <v>21</v>
      </c>
      <c r="G31" s="67" t="s">
        <v>23</v>
      </c>
      <c r="H31" s="70">
        <v>0</v>
      </c>
      <c r="I31" s="69" t="s">
        <v>365</v>
      </c>
      <c r="J31" s="78"/>
    </row>
    <row r="32" spans="1:10" ht="51">
      <c r="A32" s="4" t="s">
        <v>132</v>
      </c>
      <c r="B32" s="10" t="s">
        <v>131</v>
      </c>
      <c r="C32" s="32">
        <v>41640</v>
      </c>
      <c r="D32" s="10" t="s">
        <v>365</v>
      </c>
      <c r="E32" s="61" t="s">
        <v>54</v>
      </c>
      <c r="F32" s="65" t="s">
        <v>21</v>
      </c>
      <c r="G32" s="67" t="s">
        <v>23</v>
      </c>
      <c r="H32" s="70">
        <v>0</v>
      </c>
      <c r="I32" s="69" t="s">
        <v>365</v>
      </c>
      <c r="J32" s="78"/>
    </row>
    <row r="33" spans="1:10" ht="51">
      <c r="A33" s="4" t="s">
        <v>99</v>
      </c>
      <c r="B33" s="10" t="s">
        <v>133</v>
      </c>
      <c r="C33" s="32">
        <v>41640</v>
      </c>
      <c r="D33" s="10" t="s">
        <v>365</v>
      </c>
      <c r="E33" s="61" t="s">
        <v>54</v>
      </c>
      <c r="F33" s="65" t="s">
        <v>21</v>
      </c>
      <c r="G33" s="67" t="s">
        <v>23</v>
      </c>
      <c r="H33" s="70">
        <v>0</v>
      </c>
      <c r="I33" s="69" t="s">
        <v>365</v>
      </c>
      <c r="J33" s="78"/>
    </row>
    <row r="34" spans="1:10" ht="57">
      <c r="A34" s="12" t="s">
        <v>134</v>
      </c>
      <c r="B34" s="13" t="s">
        <v>135</v>
      </c>
      <c r="C34" s="32">
        <v>41640</v>
      </c>
      <c r="D34" s="13" t="s">
        <v>365</v>
      </c>
      <c r="E34" s="61" t="s">
        <v>54</v>
      </c>
      <c r="F34" s="69" t="s">
        <v>198</v>
      </c>
      <c r="G34" s="69" t="s">
        <v>203</v>
      </c>
      <c r="H34" s="70">
        <v>0</v>
      </c>
      <c r="I34" s="69" t="s">
        <v>365</v>
      </c>
      <c r="J34" s="77" t="s">
        <v>205</v>
      </c>
    </row>
    <row r="35" spans="1:10" ht="57">
      <c r="A35" s="4" t="s">
        <v>136</v>
      </c>
      <c r="B35" s="4" t="s">
        <v>137</v>
      </c>
      <c r="C35" s="32">
        <v>41640</v>
      </c>
      <c r="D35" s="8" t="s">
        <v>365</v>
      </c>
      <c r="E35" s="61" t="s">
        <v>54</v>
      </c>
      <c r="F35" s="69" t="s">
        <v>198</v>
      </c>
      <c r="G35" s="69" t="s">
        <v>203</v>
      </c>
      <c r="H35" s="70">
        <v>0</v>
      </c>
      <c r="I35" s="69" t="s">
        <v>365</v>
      </c>
      <c r="J35" s="77" t="s">
        <v>205</v>
      </c>
    </row>
    <row r="36" spans="1:10" ht="51">
      <c r="A36" s="4" t="s">
        <v>139</v>
      </c>
      <c r="B36" s="8" t="s">
        <v>140</v>
      </c>
      <c r="C36" s="32">
        <v>41640</v>
      </c>
      <c r="D36" s="8" t="s">
        <v>365</v>
      </c>
      <c r="E36" s="61" t="s">
        <v>54</v>
      </c>
      <c r="F36" s="65" t="s">
        <v>21</v>
      </c>
      <c r="G36" s="70" t="s">
        <v>141</v>
      </c>
      <c r="H36" s="70">
        <v>0</v>
      </c>
      <c r="I36" s="69" t="s">
        <v>365</v>
      </c>
      <c r="J36" s="78"/>
    </row>
    <row r="37" spans="1:10" ht="51">
      <c r="A37" s="4" t="s">
        <v>142</v>
      </c>
      <c r="B37" s="8" t="s">
        <v>140</v>
      </c>
      <c r="C37" s="32">
        <v>41640</v>
      </c>
      <c r="D37" s="8" t="s">
        <v>365</v>
      </c>
      <c r="E37" s="61" t="s">
        <v>54</v>
      </c>
      <c r="F37" s="65" t="s">
        <v>21</v>
      </c>
      <c r="G37" s="70" t="s">
        <v>23</v>
      </c>
      <c r="H37" s="70">
        <v>0</v>
      </c>
      <c r="I37" s="69" t="s">
        <v>365</v>
      </c>
      <c r="J37" s="78"/>
    </row>
    <row r="38" spans="1:10" ht="51">
      <c r="A38" s="4" t="s">
        <v>143</v>
      </c>
      <c r="B38" s="8" t="s">
        <v>144</v>
      </c>
      <c r="C38" s="32">
        <v>41640</v>
      </c>
      <c r="D38" s="8" t="s">
        <v>365</v>
      </c>
      <c r="E38" s="61" t="s">
        <v>54</v>
      </c>
      <c r="F38" s="65" t="s">
        <v>21</v>
      </c>
      <c r="G38" s="70" t="s">
        <v>23</v>
      </c>
      <c r="H38" s="70">
        <v>0</v>
      </c>
      <c r="I38" s="69" t="s">
        <v>365</v>
      </c>
      <c r="J38" s="78"/>
    </row>
    <row r="39" spans="1:10" ht="51">
      <c r="A39" s="4" t="s">
        <v>145</v>
      </c>
      <c r="B39" s="8" t="s">
        <v>146</v>
      </c>
      <c r="C39" s="32">
        <v>41640</v>
      </c>
      <c r="D39" s="8" t="s">
        <v>365</v>
      </c>
      <c r="E39" s="61" t="s">
        <v>54</v>
      </c>
      <c r="F39" s="65" t="s">
        <v>21</v>
      </c>
      <c r="G39" s="70" t="s">
        <v>23</v>
      </c>
      <c r="H39" s="70">
        <v>0</v>
      </c>
      <c r="I39" s="69" t="s">
        <v>365</v>
      </c>
      <c r="J39" s="78"/>
    </row>
    <row r="40" spans="1:10" ht="51">
      <c r="A40" s="4" t="s">
        <v>147</v>
      </c>
      <c r="B40" s="8" t="s">
        <v>148</v>
      </c>
      <c r="C40" s="32">
        <v>41640</v>
      </c>
      <c r="D40" s="8" t="s">
        <v>365</v>
      </c>
      <c r="E40" s="61" t="s">
        <v>54</v>
      </c>
      <c r="F40" s="65" t="s">
        <v>21</v>
      </c>
      <c r="G40" s="70" t="s">
        <v>23</v>
      </c>
      <c r="H40" s="70">
        <v>0</v>
      </c>
      <c r="I40" s="69" t="s">
        <v>365</v>
      </c>
      <c r="J40" s="78"/>
    </row>
    <row r="41" spans="1:10" ht="51">
      <c r="A41" s="4" t="s">
        <v>151</v>
      </c>
      <c r="B41" s="8" t="s">
        <v>150</v>
      </c>
      <c r="C41" s="32">
        <v>41640</v>
      </c>
      <c r="D41" s="8" t="s">
        <v>365</v>
      </c>
      <c r="E41" s="61" t="s">
        <v>54</v>
      </c>
      <c r="F41" s="65" t="s">
        <v>21</v>
      </c>
      <c r="G41" s="70" t="s">
        <v>23</v>
      </c>
      <c r="H41" s="70">
        <v>0</v>
      </c>
      <c r="I41" s="69" t="s">
        <v>365</v>
      </c>
      <c r="J41" s="78"/>
    </row>
    <row r="42" spans="1:10" ht="51">
      <c r="A42" s="4" t="s">
        <v>149</v>
      </c>
      <c r="B42" s="35" t="s">
        <v>152</v>
      </c>
      <c r="C42" s="32">
        <v>41640</v>
      </c>
      <c r="D42" s="15" t="s">
        <v>365</v>
      </c>
      <c r="E42" s="61" t="s">
        <v>54</v>
      </c>
      <c r="F42" s="65" t="s">
        <v>21</v>
      </c>
      <c r="G42" s="70" t="s">
        <v>23</v>
      </c>
      <c r="H42" s="70">
        <v>0</v>
      </c>
      <c r="I42" s="69" t="s">
        <v>365</v>
      </c>
      <c r="J42" s="78"/>
    </row>
    <row r="43" spans="1:10" ht="51">
      <c r="A43" s="4" t="s">
        <v>153</v>
      </c>
      <c r="B43" s="26" t="s">
        <v>154</v>
      </c>
      <c r="C43" s="32">
        <v>41640</v>
      </c>
      <c r="D43" s="8" t="s">
        <v>365</v>
      </c>
      <c r="E43" s="61" t="s">
        <v>54</v>
      </c>
      <c r="F43" s="65" t="s">
        <v>21</v>
      </c>
      <c r="G43" s="70" t="s">
        <v>23</v>
      </c>
      <c r="H43" s="70">
        <v>0</v>
      </c>
      <c r="I43" s="69" t="s">
        <v>365</v>
      </c>
      <c r="J43" s="78"/>
    </row>
    <row r="44" spans="1:10" ht="51">
      <c r="A44" s="4" t="s">
        <v>341</v>
      </c>
      <c r="B44" s="26" t="s">
        <v>340</v>
      </c>
      <c r="C44" s="32">
        <v>41640</v>
      </c>
      <c r="D44" s="8" t="s">
        <v>365</v>
      </c>
      <c r="E44" s="61"/>
      <c r="F44" s="65" t="s">
        <v>21</v>
      </c>
      <c r="G44" s="70" t="s">
        <v>23</v>
      </c>
      <c r="H44" s="70">
        <v>0</v>
      </c>
      <c r="I44" s="69" t="s">
        <v>365</v>
      </c>
      <c r="J44" s="78"/>
    </row>
    <row r="45" spans="1:10" ht="57">
      <c r="A45" s="4" t="s">
        <v>155</v>
      </c>
      <c r="B45" s="26" t="s">
        <v>156</v>
      </c>
      <c r="C45" s="32">
        <v>41640</v>
      </c>
      <c r="D45" s="8" t="s">
        <v>365</v>
      </c>
      <c r="E45" s="61" t="s">
        <v>54</v>
      </c>
      <c r="F45" s="69" t="s">
        <v>319</v>
      </c>
      <c r="G45" s="69" t="s">
        <v>203</v>
      </c>
      <c r="H45" s="70">
        <v>0</v>
      </c>
      <c r="I45" s="70" t="s">
        <v>365</v>
      </c>
      <c r="J45" s="77" t="s">
        <v>202</v>
      </c>
    </row>
    <row r="46" spans="1:10" ht="57">
      <c r="A46" s="4" t="s">
        <v>157</v>
      </c>
      <c r="B46" s="26" t="s">
        <v>158</v>
      </c>
      <c r="C46" s="32">
        <v>41640</v>
      </c>
      <c r="D46" s="8" t="s">
        <v>365</v>
      </c>
      <c r="E46" s="61" t="s">
        <v>54</v>
      </c>
      <c r="F46" s="69" t="s">
        <v>319</v>
      </c>
      <c r="G46" s="69" t="s">
        <v>203</v>
      </c>
      <c r="H46" s="70">
        <v>0</v>
      </c>
      <c r="I46" s="70" t="s">
        <v>365</v>
      </c>
      <c r="J46" s="77" t="s">
        <v>205</v>
      </c>
    </row>
    <row r="47" spans="1:10" ht="57">
      <c r="A47" s="4" t="s">
        <v>159</v>
      </c>
      <c r="B47" s="26" t="s">
        <v>161</v>
      </c>
      <c r="C47" s="32">
        <v>41640</v>
      </c>
      <c r="D47" s="8" t="s">
        <v>365</v>
      </c>
      <c r="E47" s="61" t="s">
        <v>54</v>
      </c>
      <c r="F47" s="69" t="s">
        <v>198</v>
      </c>
      <c r="G47" s="69" t="s">
        <v>203</v>
      </c>
      <c r="H47" s="70">
        <v>0</v>
      </c>
      <c r="I47" s="70" t="s">
        <v>365</v>
      </c>
      <c r="J47" s="77" t="s">
        <v>205</v>
      </c>
    </row>
    <row r="48" spans="1:10" ht="57">
      <c r="A48" s="4" t="s">
        <v>160</v>
      </c>
      <c r="B48" s="26" t="s">
        <v>162</v>
      </c>
      <c r="C48" s="32">
        <v>41640</v>
      </c>
      <c r="D48" s="8" t="s">
        <v>365</v>
      </c>
      <c r="E48" s="61" t="s">
        <v>54</v>
      </c>
      <c r="F48" s="69" t="s">
        <v>319</v>
      </c>
      <c r="G48" s="69" t="s">
        <v>203</v>
      </c>
      <c r="H48" s="70">
        <v>0</v>
      </c>
      <c r="I48" s="70" t="s">
        <v>365</v>
      </c>
      <c r="J48" s="77" t="s">
        <v>205</v>
      </c>
    </row>
    <row r="49" spans="1:10" ht="51">
      <c r="A49" s="43" t="s">
        <v>342</v>
      </c>
      <c r="B49" s="26" t="s">
        <v>343</v>
      </c>
      <c r="C49" s="32">
        <v>41640</v>
      </c>
      <c r="D49" s="8" t="s">
        <v>365</v>
      </c>
      <c r="E49" s="61"/>
      <c r="F49" s="65" t="s">
        <v>21</v>
      </c>
      <c r="G49" s="69" t="s">
        <v>23</v>
      </c>
      <c r="H49" s="70">
        <v>0</v>
      </c>
      <c r="I49" s="69" t="s">
        <v>365</v>
      </c>
      <c r="J49" s="77"/>
    </row>
    <row r="50" spans="1:10" ht="23.25" customHeight="1">
      <c r="A50" s="33" t="s">
        <v>163</v>
      </c>
      <c r="B50" s="26" t="s">
        <v>86</v>
      </c>
      <c r="C50" s="32">
        <v>41640</v>
      </c>
      <c r="D50" s="6" t="s">
        <v>365</v>
      </c>
      <c r="E50" s="61" t="s">
        <v>54</v>
      </c>
      <c r="F50" s="65" t="s">
        <v>21</v>
      </c>
      <c r="G50" s="71" t="s">
        <v>23</v>
      </c>
      <c r="H50" s="56">
        <v>0</v>
      </c>
      <c r="I50" s="65" t="s">
        <v>365</v>
      </c>
      <c r="J50" s="79"/>
    </row>
    <row r="51" spans="1:10" ht="27" customHeight="1">
      <c r="A51" s="33" t="s">
        <v>164</v>
      </c>
      <c r="B51" s="26" t="s">
        <v>86</v>
      </c>
      <c r="C51" s="32">
        <v>41640</v>
      </c>
      <c r="D51" s="6" t="s">
        <v>365</v>
      </c>
      <c r="E51" s="61" t="s">
        <v>54</v>
      </c>
      <c r="F51" s="65" t="s">
        <v>21</v>
      </c>
      <c r="G51" s="71" t="s">
        <v>23</v>
      </c>
      <c r="H51" s="56">
        <v>0</v>
      </c>
      <c r="I51" s="65" t="s">
        <v>365</v>
      </c>
      <c r="J51" s="79"/>
    </row>
    <row r="52" spans="1:10" ht="33" customHeight="1">
      <c r="A52" s="25" t="s">
        <v>165</v>
      </c>
      <c r="B52" s="26" t="s">
        <v>166</v>
      </c>
      <c r="C52" s="32">
        <v>41640</v>
      </c>
      <c r="D52" s="6" t="s">
        <v>365</v>
      </c>
      <c r="E52" s="61" t="s">
        <v>54</v>
      </c>
      <c r="F52" s="65" t="s">
        <v>21</v>
      </c>
      <c r="G52" s="71" t="s">
        <v>23</v>
      </c>
      <c r="H52" s="56">
        <v>0</v>
      </c>
      <c r="I52" s="65" t="s">
        <v>365</v>
      </c>
      <c r="J52" s="79"/>
    </row>
    <row r="53" spans="1:10" ht="22.5" customHeight="1">
      <c r="A53" s="25" t="s">
        <v>167</v>
      </c>
      <c r="B53" s="26" t="s">
        <v>168</v>
      </c>
      <c r="C53" s="32">
        <v>41640</v>
      </c>
      <c r="D53" s="6" t="s">
        <v>365</v>
      </c>
      <c r="E53" s="61" t="s">
        <v>54</v>
      </c>
      <c r="F53" s="65" t="s">
        <v>21</v>
      </c>
      <c r="G53" s="71" t="s">
        <v>23</v>
      </c>
      <c r="H53" s="56">
        <v>0</v>
      </c>
      <c r="I53" s="65" t="s">
        <v>365</v>
      </c>
      <c r="J53" s="79"/>
    </row>
    <row r="54" spans="1:10" ht="24" customHeight="1">
      <c r="A54" s="33" t="s">
        <v>170</v>
      </c>
      <c r="B54" s="26" t="s">
        <v>169</v>
      </c>
      <c r="C54" s="32">
        <v>41640</v>
      </c>
      <c r="D54" s="6" t="s">
        <v>365</v>
      </c>
      <c r="E54" s="61" t="s">
        <v>54</v>
      </c>
      <c r="F54" s="65" t="s">
        <v>21</v>
      </c>
      <c r="G54" s="71" t="s">
        <v>23</v>
      </c>
      <c r="H54" s="56">
        <v>0</v>
      </c>
      <c r="I54" s="65" t="s">
        <v>365</v>
      </c>
      <c r="J54" s="79"/>
    </row>
    <row r="55" spans="1:10" ht="27.75" customHeight="1">
      <c r="A55" s="33" t="s">
        <v>171</v>
      </c>
      <c r="B55" s="26" t="s">
        <v>172</v>
      </c>
      <c r="C55" s="32">
        <v>41640</v>
      </c>
      <c r="D55" s="6" t="s">
        <v>365</v>
      </c>
      <c r="E55" s="61" t="s">
        <v>54</v>
      </c>
      <c r="F55" s="65" t="s">
        <v>21</v>
      </c>
      <c r="G55" s="71" t="s">
        <v>23</v>
      </c>
      <c r="H55" s="56">
        <v>0</v>
      </c>
      <c r="I55" s="65" t="s">
        <v>365</v>
      </c>
      <c r="J55" s="79" t="s">
        <v>205</v>
      </c>
    </row>
    <row r="56" spans="1:10" ht="21" customHeight="1">
      <c r="A56" s="33" t="s">
        <v>173</v>
      </c>
      <c r="B56" s="26" t="s">
        <v>174</v>
      </c>
      <c r="C56" s="32">
        <v>41640</v>
      </c>
      <c r="D56" s="6" t="s">
        <v>365</v>
      </c>
      <c r="E56" s="61" t="s">
        <v>54</v>
      </c>
      <c r="F56" s="69" t="s">
        <v>198</v>
      </c>
      <c r="G56" s="71" t="s">
        <v>203</v>
      </c>
      <c r="H56" s="56">
        <v>0</v>
      </c>
      <c r="I56" s="65" t="s">
        <v>365</v>
      </c>
      <c r="J56" s="79" t="s">
        <v>205</v>
      </c>
    </row>
    <row r="57" spans="1:10" ht="26.25" customHeight="1">
      <c r="A57" s="33" t="s">
        <v>175</v>
      </c>
      <c r="B57" s="26" t="s">
        <v>176</v>
      </c>
      <c r="C57" s="32">
        <v>41640</v>
      </c>
      <c r="D57" s="6" t="s">
        <v>365</v>
      </c>
      <c r="E57" s="61" t="s">
        <v>54</v>
      </c>
      <c r="F57" s="69" t="s">
        <v>198</v>
      </c>
      <c r="G57" s="71" t="s">
        <v>203</v>
      </c>
      <c r="H57" s="56">
        <v>0</v>
      </c>
      <c r="I57" s="65" t="s">
        <v>365</v>
      </c>
      <c r="J57" s="79" t="s">
        <v>205</v>
      </c>
    </row>
    <row r="58" spans="1:10" ht="56.25" customHeight="1">
      <c r="A58" s="33" t="s">
        <v>177</v>
      </c>
      <c r="B58" s="26" t="s">
        <v>178</v>
      </c>
      <c r="C58" s="32">
        <v>41640</v>
      </c>
      <c r="D58" s="6" t="s">
        <v>365</v>
      </c>
      <c r="E58" s="61" t="s">
        <v>54</v>
      </c>
      <c r="F58" s="65" t="s">
        <v>21</v>
      </c>
      <c r="G58" s="71" t="s">
        <v>23</v>
      </c>
      <c r="H58" s="56">
        <v>0</v>
      </c>
      <c r="I58" s="65" t="s">
        <v>365</v>
      </c>
      <c r="J58" s="79"/>
    </row>
    <row r="59" spans="1:10" ht="46.5" customHeight="1">
      <c r="A59" s="33" t="s">
        <v>179</v>
      </c>
      <c r="B59" s="26" t="s">
        <v>180</v>
      </c>
      <c r="C59" s="32">
        <v>41640</v>
      </c>
      <c r="D59" s="6" t="s">
        <v>365</v>
      </c>
      <c r="E59" s="61" t="s">
        <v>54</v>
      </c>
      <c r="F59" s="65" t="s">
        <v>21</v>
      </c>
      <c r="G59" s="71" t="s">
        <v>23</v>
      </c>
      <c r="H59" s="56">
        <v>0</v>
      </c>
      <c r="I59" s="65" t="s">
        <v>365</v>
      </c>
      <c r="J59" s="79"/>
    </row>
    <row r="60" spans="1:10" ht="51" customHeight="1">
      <c r="A60" s="33" t="s">
        <v>181</v>
      </c>
      <c r="B60" s="26" t="s">
        <v>182</v>
      </c>
      <c r="C60" s="32">
        <v>41640</v>
      </c>
      <c r="D60" s="6" t="s">
        <v>365</v>
      </c>
      <c r="E60" s="61" t="s">
        <v>54</v>
      </c>
      <c r="F60" s="65" t="s">
        <v>21</v>
      </c>
      <c r="G60" s="71" t="s">
        <v>23</v>
      </c>
      <c r="H60" s="56">
        <v>0</v>
      </c>
      <c r="I60" s="65" t="s">
        <v>365</v>
      </c>
      <c r="J60" s="79"/>
    </row>
    <row r="61" spans="1:10" ht="52.5" customHeight="1">
      <c r="A61" s="33" t="s">
        <v>183</v>
      </c>
      <c r="B61" s="26" t="s">
        <v>184</v>
      </c>
      <c r="C61" s="32">
        <v>41640</v>
      </c>
      <c r="D61" s="6" t="s">
        <v>365</v>
      </c>
      <c r="E61" s="61" t="s">
        <v>54</v>
      </c>
      <c r="F61" s="65" t="s">
        <v>21</v>
      </c>
      <c r="G61" s="71" t="s">
        <v>23</v>
      </c>
      <c r="H61" s="56">
        <v>0</v>
      </c>
      <c r="I61" s="65" t="s">
        <v>365</v>
      </c>
      <c r="J61" s="79"/>
    </row>
    <row r="62" spans="1:10" ht="54.75" customHeight="1">
      <c r="A62" s="33" t="s">
        <v>185</v>
      </c>
      <c r="B62" s="26" t="s">
        <v>186</v>
      </c>
      <c r="C62" s="32">
        <v>41640</v>
      </c>
      <c r="D62" s="6" t="s">
        <v>365</v>
      </c>
      <c r="E62" s="61" t="s">
        <v>54</v>
      </c>
      <c r="F62" s="65" t="s">
        <v>21</v>
      </c>
      <c r="G62" s="71" t="s">
        <v>23</v>
      </c>
      <c r="H62" s="56">
        <v>0</v>
      </c>
      <c r="I62" s="65" t="s">
        <v>365</v>
      </c>
      <c r="J62" s="79"/>
    </row>
    <row r="63" spans="1:10" ht="58.5" customHeight="1">
      <c r="A63" s="33" t="s">
        <v>187</v>
      </c>
      <c r="B63" s="26" t="s">
        <v>188</v>
      </c>
      <c r="C63" s="32">
        <v>41640</v>
      </c>
      <c r="D63" s="6" t="s">
        <v>365</v>
      </c>
      <c r="E63" s="61" t="s">
        <v>54</v>
      </c>
      <c r="F63" s="69" t="s">
        <v>198</v>
      </c>
      <c r="G63" s="71" t="s">
        <v>203</v>
      </c>
      <c r="H63" s="56">
        <v>0</v>
      </c>
      <c r="I63" s="66" t="s">
        <v>365</v>
      </c>
      <c r="J63" s="79" t="s">
        <v>205</v>
      </c>
    </row>
    <row r="64" spans="1:10" ht="51" customHeight="1">
      <c r="A64" s="33" t="s">
        <v>189</v>
      </c>
      <c r="B64" s="26" t="s">
        <v>190</v>
      </c>
      <c r="C64" s="32">
        <v>41640</v>
      </c>
      <c r="D64" s="6" t="s">
        <v>365</v>
      </c>
      <c r="E64" s="61" t="s">
        <v>54</v>
      </c>
      <c r="F64" s="69" t="s">
        <v>198</v>
      </c>
      <c r="G64" s="71" t="s">
        <v>203</v>
      </c>
      <c r="H64" s="56">
        <v>0</v>
      </c>
      <c r="I64" s="66" t="s">
        <v>365</v>
      </c>
      <c r="J64" s="79" t="s">
        <v>205</v>
      </c>
    </row>
    <row r="65" spans="1:10" ht="52.5" customHeight="1">
      <c r="A65" s="33" t="s">
        <v>191</v>
      </c>
      <c r="B65" s="26" t="s">
        <v>192</v>
      </c>
      <c r="C65" s="32">
        <v>41640</v>
      </c>
      <c r="D65" s="6" t="s">
        <v>365</v>
      </c>
      <c r="E65" s="61" t="s">
        <v>54</v>
      </c>
      <c r="F65" s="69" t="s">
        <v>198</v>
      </c>
      <c r="G65" s="71" t="s">
        <v>23</v>
      </c>
      <c r="H65" s="56">
        <v>0</v>
      </c>
      <c r="I65" s="66" t="s">
        <v>365</v>
      </c>
      <c r="J65" s="79" t="s">
        <v>205</v>
      </c>
    </row>
    <row r="66" spans="1:10" ht="51" customHeight="1">
      <c r="A66" s="33" t="s">
        <v>193</v>
      </c>
      <c r="B66" s="26" t="s">
        <v>194</v>
      </c>
      <c r="C66" s="32">
        <v>41640</v>
      </c>
      <c r="D66" s="6" t="s">
        <v>365</v>
      </c>
      <c r="E66" s="61" t="s">
        <v>54</v>
      </c>
      <c r="F66" s="69" t="s">
        <v>198</v>
      </c>
      <c r="G66" s="71" t="s">
        <v>23</v>
      </c>
      <c r="H66" s="56">
        <v>0</v>
      </c>
      <c r="I66" s="66" t="s">
        <v>365</v>
      </c>
      <c r="J66" s="79" t="s">
        <v>205</v>
      </c>
    </row>
    <row r="67" spans="1:10" ht="34.5" customHeight="1">
      <c r="A67" s="33" t="s">
        <v>195</v>
      </c>
      <c r="B67" s="26" t="s">
        <v>196</v>
      </c>
      <c r="C67" s="32">
        <v>41640</v>
      </c>
      <c r="D67" s="6" t="s">
        <v>365</v>
      </c>
      <c r="E67" s="61" t="s">
        <v>54</v>
      </c>
      <c r="F67" s="69" t="s">
        <v>198</v>
      </c>
      <c r="G67" s="71" t="s">
        <v>203</v>
      </c>
      <c r="H67" s="56">
        <v>0</v>
      </c>
      <c r="I67" s="66" t="s">
        <v>365</v>
      </c>
      <c r="J67" s="79" t="s">
        <v>205</v>
      </c>
    </row>
    <row r="68" spans="1:10" ht="42.75" customHeight="1">
      <c r="A68" s="33" t="s">
        <v>197</v>
      </c>
      <c r="B68" s="26" t="s">
        <v>204</v>
      </c>
      <c r="C68" s="32">
        <v>41640</v>
      </c>
      <c r="D68" s="6" t="s">
        <v>365</v>
      </c>
      <c r="E68" s="61" t="s">
        <v>54</v>
      </c>
      <c r="F68" s="69" t="s">
        <v>198</v>
      </c>
      <c r="G68" s="71" t="s">
        <v>203</v>
      </c>
      <c r="H68" s="56">
        <v>0</v>
      </c>
      <c r="I68" s="65" t="s">
        <v>365</v>
      </c>
      <c r="J68" s="79" t="s">
        <v>205</v>
      </c>
    </row>
    <row r="69" spans="1:10" ht="12.75" customHeight="1">
      <c r="A69" s="34" t="s">
        <v>207</v>
      </c>
      <c r="B69" s="26" t="s">
        <v>206</v>
      </c>
      <c r="C69" s="32">
        <v>41640</v>
      </c>
      <c r="D69" s="5" t="s">
        <v>365</v>
      </c>
      <c r="E69" s="61" t="s">
        <v>54</v>
      </c>
      <c r="F69" s="69" t="s">
        <v>198</v>
      </c>
      <c r="G69" s="71" t="s">
        <v>203</v>
      </c>
      <c r="H69" s="56">
        <v>0</v>
      </c>
      <c r="I69" s="65" t="s">
        <v>365</v>
      </c>
      <c r="J69" s="79" t="s">
        <v>205</v>
      </c>
    </row>
    <row r="70" spans="1:10" ht="51">
      <c r="A70" s="4" t="s">
        <v>208</v>
      </c>
      <c r="B70" s="26" t="s">
        <v>209</v>
      </c>
      <c r="C70" s="32">
        <v>41640</v>
      </c>
      <c r="D70" s="8" t="s">
        <v>365</v>
      </c>
      <c r="E70" s="61" t="s">
        <v>54</v>
      </c>
      <c r="F70" s="65" t="s">
        <v>21</v>
      </c>
      <c r="G70" s="71" t="s">
        <v>23</v>
      </c>
      <c r="H70" s="70">
        <v>0</v>
      </c>
      <c r="I70" s="69" t="s">
        <v>365</v>
      </c>
      <c r="J70" s="78"/>
    </row>
    <row r="71" spans="1:10" ht="76.5">
      <c r="A71" s="4" t="s">
        <v>338</v>
      </c>
      <c r="B71" s="26" t="s">
        <v>339</v>
      </c>
      <c r="C71" s="32">
        <v>41640</v>
      </c>
      <c r="D71" s="8" t="s">
        <v>365</v>
      </c>
      <c r="E71" s="61" t="s">
        <v>54</v>
      </c>
      <c r="F71" s="65" t="s">
        <v>21</v>
      </c>
      <c r="G71" s="71" t="s">
        <v>23</v>
      </c>
      <c r="H71" s="70">
        <v>6.7</v>
      </c>
      <c r="I71" s="69" t="s">
        <v>365</v>
      </c>
      <c r="J71" s="78"/>
    </row>
    <row r="72" spans="1:10" ht="51.75" customHeight="1">
      <c r="A72" s="4" t="s">
        <v>211</v>
      </c>
      <c r="B72" s="26" t="s">
        <v>210</v>
      </c>
      <c r="C72" s="32">
        <v>41640</v>
      </c>
      <c r="D72" s="8" t="s">
        <v>365</v>
      </c>
      <c r="E72" s="61" t="s">
        <v>54</v>
      </c>
      <c r="F72" s="69" t="s">
        <v>198</v>
      </c>
      <c r="G72" s="71" t="s">
        <v>203</v>
      </c>
      <c r="H72" s="70">
        <v>0</v>
      </c>
      <c r="I72" s="69" t="s">
        <v>365</v>
      </c>
      <c r="J72" s="77" t="s">
        <v>202</v>
      </c>
    </row>
    <row r="73" spans="1:10" ht="51">
      <c r="A73" s="12" t="s">
        <v>151</v>
      </c>
      <c r="B73" s="26" t="s">
        <v>212</v>
      </c>
      <c r="C73" s="32">
        <v>41640</v>
      </c>
      <c r="D73" s="8" t="s">
        <v>365</v>
      </c>
      <c r="E73" s="61" t="s">
        <v>54</v>
      </c>
      <c r="F73" s="65" t="s">
        <v>21</v>
      </c>
      <c r="G73" s="71" t="s">
        <v>23</v>
      </c>
      <c r="H73" s="70">
        <v>0</v>
      </c>
      <c r="I73" s="69" t="s">
        <v>365</v>
      </c>
      <c r="J73" s="78"/>
    </row>
    <row r="74" spans="1:10" ht="51">
      <c r="A74" s="12" t="s">
        <v>221</v>
      </c>
      <c r="B74" s="26" t="s">
        <v>213</v>
      </c>
      <c r="C74" s="32">
        <v>41640</v>
      </c>
      <c r="D74" s="8" t="s">
        <v>365</v>
      </c>
      <c r="E74" s="61" t="s">
        <v>54</v>
      </c>
      <c r="F74" s="65" t="s">
        <v>21</v>
      </c>
      <c r="G74" s="71" t="s">
        <v>23</v>
      </c>
      <c r="H74" s="70">
        <v>0</v>
      </c>
      <c r="I74" s="69" t="s">
        <v>365</v>
      </c>
      <c r="J74" s="78"/>
    </row>
    <row r="75" spans="1:10" ht="51">
      <c r="A75" s="12" t="s">
        <v>217</v>
      </c>
      <c r="B75" s="26" t="s">
        <v>214</v>
      </c>
      <c r="C75" s="32">
        <v>41640</v>
      </c>
      <c r="D75" s="8" t="s">
        <v>365</v>
      </c>
      <c r="E75" s="61" t="s">
        <v>54</v>
      </c>
      <c r="F75" s="65" t="s">
        <v>21</v>
      </c>
      <c r="G75" s="71" t="s">
        <v>23</v>
      </c>
      <c r="H75" s="70">
        <v>0</v>
      </c>
      <c r="I75" s="69" t="s">
        <v>365</v>
      </c>
      <c r="J75" s="78"/>
    </row>
    <row r="76" spans="1:10" ht="57">
      <c r="A76" s="12" t="s">
        <v>216</v>
      </c>
      <c r="B76" s="26" t="s">
        <v>215</v>
      </c>
      <c r="C76" s="32">
        <v>41640</v>
      </c>
      <c r="D76" s="8" t="s">
        <v>365</v>
      </c>
      <c r="E76" s="61" t="s">
        <v>54</v>
      </c>
      <c r="F76" s="69" t="s">
        <v>198</v>
      </c>
      <c r="G76" s="70" t="s">
        <v>203</v>
      </c>
      <c r="H76" s="70">
        <v>0</v>
      </c>
      <c r="I76" s="69" t="s">
        <v>365</v>
      </c>
      <c r="J76" s="77" t="s">
        <v>202</v>
      </c>
    </row>
    <row r="77" spans="1:10" ht="57">
      <c r="A77" s="12" t="s">
        <v>218</v>
      </c>
      <c r="B77" s="26" t="s">
        <v>219</v>
      </c>
      <c r="C77" s="32">
        <v>41640</v>
      </c>
      <c r="D77" s="8" t="s">
        <v>365</v>
      </c>
      <c r="E77" s="61" t="s">
        <v>54</v>
      </c>
      <c r="F77" s="69" t="s">
        <v>198</v>
      </c>
      <c r="G77" s="70" t="s">
        <v>203</v>
      </c>
      <c r="H77" s="70">
        <v>0</v>
      </c>
      <c r="I77" s="69" t="s">
        <v>365</v>
      </c>
      <c r="J77" s="77" t="s">
        <v>202</v>
      </c>
    </row>
    <row r="78" spans="1:10" ht="57">
      <c r="A78" s="12" t="s">
        <v>220</v>
      </c>
      <c r="B78" s="26" t="s">
        <v>222</v>
      </c>
      <c r="C78" s="32">
        <v>41640</v>
      </c>
      <c r="D78" s="8" t="s">
        <v>365</v>
      </c>
      <c r="E78" s="61" t="s">
        <v>54</v>
      </c>
      <c r="F78" s="69" t="s">
        <v>198</v>
      </c>
      <c r="G78" s="70" t="s">
        <v>203</v>
      </c>
      <c r="H78" s="70">
        <v>0</v>
      </c>
      <c r="I78" s="69" t="s">
        <v>365</v>
      </c>
      <c r="J78" s="77" t="s">
        <v>202</v>
      </c>
    </row>
    <row r="79" spans="1:10" ht="51">
      <c r="A79" s="12" t="s">
        <v>320</v>
      </c>
      <c r="B79" s="51" t="s">
        <v>210</v>
      </c>
      <c r="C79" s="32">
        <v>41640</v>
      </c>
      <c r="D79" s="8" t="s">
        <v>365</v>
      </c>
      <c r="E79" s="61" t="s">
        <v>54</v>
      </c>
      <c r="F79" s="65" t="s">
        <v>21</v>
      </c>
      <c r="G79" s="71" t="s">
        <v>23</v>
      </c>
      <c r="H79" s="70">
        <v>23</v>
      </c>
      <c r="I79" s="69" t="s">
        <v>365</v>
      </c>
      <c r="J79" s="78"/>
    </row>
    <row r="80" spans="1:10" ht="51">
      <c r="A80" s="12" t="s">
        <v>321</v>
      </c>
      <c r="B80" s="26" t="s">
        <v>322</v>
      </c>
      <c r="C80" s="32">
        <v>41640</v>
      </c>
      <c r="D80" s="8" t="s">
        <v>365</v>
      </c>
      <c r="E80" s="61" t="s">
        <v>54</v>
      </c>
      <c r="F80" s="65" t="s">
        <v>21</v>
      </c>
      <c r="G80" s="71" t="s">
        <v>23</v>
      </c>
      <c r="H80" s="70">
        <v>10</v>
      </c>
      <c r="I80" s="69" t="s">
        <v>365</v>
      </c>
      <c r="J80" s="78"/>
    </row>
    <row r="81" spans="1:10" ht="51">
      <c r="A81" s="12" t="s">
        <v>323</v>
      </c>
      <c r="B81" s="26" t="s">
        <v>324</v>
      </c>
      <c r="C81" s="32">
        <v>41640</v>
      </c>
      <c r="D81" s="8" t="s">
        <v>365</v>
      </c>
      <c r="E81" s="61" t="s">
        <v>54</v>
      </c>
      <c r="F81" s="65" t="s">
        <v>21</v>
      </c>
      <c r="G81" s="71" t="s">
        <v>23</v>
      </c>
      <c r="H81" s="70">
        <v>15</v>
      </c>
      <c r="I81" s="69" t="s">
        <v>365</v>
      </c>
      <c r="J81" s="78"/>
    </row>
    <row r="82" spans="1:10" ht="51">
      <c r="A82" s="12" t="s">
        <v>325</v>
      </c>
      <c r="B82" s="26" t="s">
        <v>326</v>
      </c>
      <c r="C82" s="32">
        <v>41640</v>
      </c>
      <c r="D82" s="8" t="s">
        <v>365</v>
      </c>
      <c r="E82" s="61" t="s">
        <v>54</v>
      </c>
      <c r="F82" s="65" t="s">
        <v>21</v>
      </c>
      <c r="G82" s="71" t="s">
        <v>23</v>
      </c>
      <c r="H82" s="70">
        <v>18</v>
      </c>
      <c r="I82" s="69" t="s">
        <v>365</v>
      </c>
      <c r="J82" s="78"/>
    </row>
    <row r="83" spans="1:10" ht="51">
      <c r="A83" s="12" t="s">
        <v>328</v>
      </c>
      <c r="B83" s="26" t="s">
        <v>327</v>
      </c>
      <c r="C83" s="32">
        <v>41640</v>
      </c>
      <c r="D83" s="8" t="s">
        <v>365</v>
      </c>
      <c r="E83" s="61" t="s">
        <v>54</v>
      </c>
      <c r="F83" s="65" t="s">
        <v>21</v>
      </c>
      <c r="G83" s="71" t="s">
        <v>23</v>
      </c>
      <c r="H83" s="70"/>
      <c r="I83" s="69" t="s">
        <v>365</v>
      </c>
      <c r="J83" s="78"/>
    </row>
    <row r="84" spans="1:10" ht="51">
      <c r="A84" s="16" t="s">
        <v>329</v>
      </c>
      <c r="B84" s="52" t="s">
        <v>330</v>
      </c>
      <c r="C84" s="32">
        <v>41640</v>
      </c>
      <c r="D84" s="8" t="s">
        <v>365</v>
      </c>
      <c r="E84" s="39" t="s">
        <v>54</v>
      </c>
      <c r="F84" s="65" t="s">
        <v>21</v>
      </c>
      <c r="G84" s="71" t="s">
        <v>23</v>
      </c>
      <c r="H84" s="70">
        <v>6</v>
      </c>
      <c r="I84" s="69" t="s">
        <v>365</v>
      </c>
      <c r="J84" s="78"/>
    </row>
    <row r="85" spans="1:10" ht="51">
      <c r="A85" s="12" t="s">
        <v>331</v>
      </c>
      <c r="B85" s="52" t="s">
        <v>332</v>
      </c>
      <c r="C85" s="32">
        <v>41640</v>
      </c>
      <c r="D85" s="8" t="s">
        <v>365</v>
      </c>
      <c r="E85" s="39" t="s">
        <v>54</v>
      </c>
      <c r="F85" s="65" t="s">
        <v>21</v>
      </c>
      <c r="G85" s="71" t="s">
        <v>23</v>
      </c>
      <c r="H85" s="70">
        <v>23</v>
      </c>
      <c r="I85" s="69" t="s">
        <v>365</v>
      </c>
      <c r="J85" s="78"/>
    </row>
    <row r="86" spans="1:10" ht="51">
      <c r="A86" s="12" t="s">
        <v>334</v>
      </c>
      <c r="B86" s="8" t="s">
        <v>333</v>
      </c>
      <c r="C86" s="32">
        <v>41640</v>
      </c>
      <c r="D86" s="8" t="s">
        <v>365</v>
      </c>
      <c r="E86" s="39" t="s">
        <v>54</v>
      </c>
      <c r="F86" s="65" t="s">
        <v>21</v>
      </c>
      <c r="G86" s="71" t="s">
        <v>23</v>
      </c>
      <c r="H86" s="70"/>
      <c r="I86" s="69" t="s">
        <v>365</v>
      </c>
      <c r="J86" s="78"/>
    </row>
    <row r="87" spans="1:10" ht="39" customHeight="1">
      <c r="A87" s="12" t="s">
        <v>335</v>
      </c>
      <c r="B87" s="8" t="s">
        <v>333</v>
      </c>
      <c r="C87" s="32">
        <v>41640</v>
      </c>
      <c r="D87" s="8" t="s">
        <v>365</v>
      </c>
      <c r="E87" s="39" t="s">
        <v>54</v>
      </c>
      <c r="F87" s="65" t="s">
        <v>21</v>
      </c>
      <c r="G87" s="71" t="s">
        <v>23</v>
      </c>
      <c r="H87" s="70"/>
      <c r="I87" s="69" t="s">
        <v>365</v>
      </c>
      <c r="J87" s="78"/>
    </row>
    <row r="88" spans="1:10" ht="39" customHeight="1">
      <c r="A88" s="12"/>
      <c r="B88" s="8" t="s">
        <v>478</v>
      </c>
      <c r="C88" s="32">
        <v>44158</v>
      </c>
      <c r="D88" s="8" t="s">
        <v>479</v>
      </c>
      <c r="E88" s="138" t="s">
        <v>54</v>
      </c>
      <c r="F88" s="65" t="s">
        <v>21</v>
      </c>
      <c r="G88" s="71" t="s">
        <v>23</v>
      </c>
      <c r="H88" s="70">
        <v>39</v>
      </c>
      <c r="I88" s="69" t="s">
        <v>480</v>
      </c>
      <c r="J88" s="78"/>
    </row>
    <row r="89" spans="1:10" ht="39" customHeight="1">
      <c r="A89" s="12"/>
      <c r="B89" s="8" t="s">
        <v>484</v>
      </c>
      <c r="C89" s="32" t="s">
        <v>485</v>
      </c>
      <c r="D89" s="8" t="s">
        <v>479</v>
      </c>
      <c r="E89" s="138" t="s">
        <v>54</v>
      </c>
      <c r="F89" s="65" t="s">
        <v>21</v>
      </c>
      <c r="G89" s="71" t="s">
        <v>23</v>
      </c>
      <c r="H89" s="70">
        <v>43</v>
      </c>
      <c r="I89" s="69" t="s">
        <v>486</v>
      </c>
      <c r="J89" s="78"/>
    </row>
    <row r="90" spans="1:10" ht="12.75">
      <c r="A90" s="12" t="s">
        <v>223</v>
      </c>
      <c r="B90" s="4"/>
      <c r="C90" s="4"/>
      <c r="D90" s="4"/>
      <c r="E90" s="62"/>
      <c r="F90" s="70"/>
      <c r="G90" s="70"/>
      <c r="H90" s="72">
        <f>SUM(H6:H89)</f>
        <v>241.7</v>
      </c>
      <c r="I90" s="70"/>
      <c r="J90" s="80"/>
    </row>
    <row r="91" spans="6:10" ht="12.75">
      <c r="F91" s="63"/>
      <c r="G91" s="63"/>
      <c r="H91" s="63"/>
      <c r="I91" s="63"/>
      <c r="J91" s="63"/>
    </row>
    <row r="92" spans="6:10" ht="12.75">
      <c r="F92" s="63"/>
      <c r="G92" s="63"/>
      <c r="H92" s="63"/>
      <c r="I92" s="63"/>
      <c r="J92" s="63"/>
    </row>
    <row r="93" spans="6:10" ht="12.75">
      <c r="F93" s="24"/>
      <c r="G93" s="24"/>
      <c r="H93" s="24"/>
      <c r="I93" s="24"/>
      <c r="J93" s="24"/>
    </row>
    <row r="94" spans="6:10" ht="12.75">
      <c r="F94" s="24"/>
      <c r="G94" s="24"/>
      <c r="H94" s="24"/>
      <c r="I94" s="24"/>
      <c r="J94" s="24"/>
    </row>
  </sheetData>
  <sheetProtection/>
  <mergeCells count="2">
    <mergeCell ref="A1:J1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C1">
      <selection activeCell="C30" sqref="C30"/>
    </sheetView>
  </sheetViews>
  <sheetFormatPr defaultColWidth="9.00390625" defaultRowHeight="12.75"/>
  <cols>
    <col min="1" max="1" width="23.125" style="0" customWidth="1"/>
    <col min="2" max="2" width="21.25390625" style="0" customWidth="1"/>
    <col min="3" max="3" width="19.125" style="0" customWidth="1"/>
    <col min="4" max="4" width="17.25390625" style="0" customWidth="1"/>
    <col min="5" max="5" width="19.00390625" style="0" customWidth="1"/>
    <col min="6" max="6" width="25.00390625" style="0" customWidth="1"/>
  </cols>
  <sheetData>
    <row r="1" spans="1:14" ht="58.5" customHeight="1">
      <c r="A1" s="140" t="s">
        <v>366</v>
      </c>
      <c r="B1" s="140"/>
      <c r="C1" s="140"/>
      <c r="D1" s="140"/>
      <c r="E1" s="140"/>
      <c r="F1" s="140"/>
      <c r="G1" s="81"/>
      <c r="H1" s="81"/>
      <c r="I1" s="81"/>
      <c r="J1" s="81"/>
      <c r="K1" s="81"/>
      <c r="L1" s="81"/>
      <c r="M1" s="81"/>
      <c r="N1" s="81"/>
    </row>
    <row r="3" spans="1:6" ht="51">
      <c r="A3" s="2" t="s">
        <v>14</v>
      </c>
      <c r="B3" s="2" t="s">
        <v>18</v>
      </c>
      <c r="C3" s="2" t="s">
        <v>17</v>
      </c>
      <c r="D3" s="2" t="s">
        <v>16</v>
      </c>
      <c r="E3" s="2" t="s">
        <v>15</v>
      </c>
      <c r="F3" s="2" t="s">
        <v>12</v>
      </c>
    </row>
    <row r="4" spans="1:6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6" ht="12.75">
      <c r="A7" s="4"/>
      <c r="B7" s="4"/>
      <c r="C7" s="4"/>
      <c r="D7" s="4"/>
      <c r="E7" s="4"/>
      <c r="F7" s="4"/>
    </row>
    <row r="8" spans="1:6" ht="12.75">
      <c r="A8" s="4"/>
      <c r="B8" s="4"/>
      <c r="C8" s="4"/>
      <c r="D8" s="4"/>
      <c r="E8" s="4"/>
      <c r="F8" s="4"/>
    </row>
    <row r="9" spans="1:6" ht="12.75">
      <c r="A9" s="4"/>
      <c r="B9" s="4"/>
      <c r="C9" s="4"/>
      <c r="D9" s="4"/>
      <c r="E9" s="4"/>
      <c r="F9" s="4"/>
    </row>
    <row r="10" spans="1:6" ht="12.75">
      <c r="A10" s="4"/>
      <c r="B10" s="4"/>
      <c r="C10" s="4"/>
      <c r="D10" s="4"/>
      <c r="E10" s="4"/>
      <c r="F10" s="4"/>
    </row>
    <row r="11" spans="1:6" ht="12.75">
      <c r="A11" s="4"/>
      <c r="B11" s="4"/>
      <c r="C11" s="4"/>
      <c r="D11" s="4"/>
      <c r="E11" s="4"/>
      <c r="F11" s="4"/>
    </row>
    <row r="12" spans="1:6" ht="12.75">
      <c r="A12" s="4"/>
      <c r="B12" s="4"/>
      <c r="C12" s="4"/>
      <c r="D12" s="4"/>
      <c r="E12" s="4"/>
      <c r="F12" s="4"/>
    </row>
    <row r="13" spans="1:6" ht="12.75">
      <c r="A13" s="4"/>
      <c r="B13" s="4"/>
      <c r="C13" s="4"/>
      <c r="D13" s="4"/>
      <c r="E13" s="4"/>
      <c r="F13" s="4"/>
    </row>
    <row r="14" spans="1:6" ht="12.75">
      <c r="A14" s="4"/>
      <c r="B14" s="4"/>
      <c r="C14" s="4"/>
      <c r="D14" s="4"/>
      <c r="E14" s="4"/>
      <c r="F14" s="4"/>
    </row>
    <row r="15" spans="1:6" ht="12.75">
      <c r="A15" s="4"/>
      <c r="B15" s="4"/>
      <c r="C15" s="4"/>
      <c r="D15" s="4"/>
      <c r="E15" s="4"/>
      <c r="F15" s="4"/>
    </row>
    <row r="16" spans="1:6" ht="12.75">
      <c r="A16" s="4"/>
      <c r="B16" s="4"/>
      <c r="C16" s="4"/>
      <c r="D16" s="4"/>
      <c r="E16" s="4"/>
      <c r="F16" s="4"/>
    </row>
    <row r="17" spans="1:6" ht="12.75">
      <c r="A17" s="4"/>
      <c r="B17" s="4"/>
      <c r="C17" s="4"/>
      <c r="D17" s="4"/>
      <c r="E17" s="4"/>
      <c r="F17" s="4"/>
    </row>
    <row r="18" spans="1:6" ht="12.75">
      <c r="A18" s="4"/>
      <c r="B18" s="4"/>
      <c r="C18" s="4"/>
      <c r="D18" s="4"/>
      <c r="E18" s="4"/>
      <c r="F18" s="4"/>
    </row>
    <row r="19" spans="1:6" ht="12.75">
      <c r="A19" s="4"/>
      <c r="B19" s="4"/>
      <c r="C19" s="4"/>
      <c r="D19" s="4"/>
      <c r="E19" s="4"/>
      <c r="F19" s="4"/>
    </row>
    <row r="20" spans="1:6" ht="12.75">
      <c r="A20" s="4"/>
      <c r="B20" s="4"/>
      <c r="C20" s="4"/>
      <c r="D20" s="4"/>
      <c r="E20" s="4"/>
      <c r="F20" s="4"/>
    </row>
    <row r="21" spans="1:6" ht="12.75">
      <c r="A21" s="4"/>
      <c r="B21" s="4"/>
      <c r="C21" s="4"/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>
      <c r="A23" s="4"/>
      <c r="B23" s="4"/>
      <c r="C23" s="4"/>
      <c r="D23" s="4"/>
      <c r="E23" s="4"/>
      <c r="F23" s="4"/>
    </row>
    <row r="24" spans="1:6" ht="12.75">
      <c r="A24" s="4"/>
      <c r="B24" s="4"/>
      <c r="C24" s="4"/>
      <c r="D24" s="4"/>
      <c r="E24" s="4"/>
      <c r="F24" s="4"/>
    </row>
    <row r="25" spans="1:6" ht="12.75">
      <c r="A25" s="4"/>
      <c r="B25" s="4"/>
      <c r="C25" s="4"/>
      <c r="D25" s="4"/>
      <c r="E25" s="4"/>
      <c r="F25" s="4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2019-03-14T06:57:38Z</cp:lastPrinted>
  <dcterms:created xsi:type="dcterms:W3CDTF">2007-09-13T10:36:33Z</dcterms:created>
  <dcterms:modified xsi:type="dcterms:W3CDTF">2021-01-29T07:31:12Z</dcterms:modified>
  <cp:category/>
  <cp:version/>
  <cp:contentType/>
  <cp:contentStatus/>
</cp:coreProperties>
</file>