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8325"/>
  </bookViews>
  <sheets>
    <sheet name="форма 2п исправл" sheetId="3" r:id="rId1"/>
  </sheets>
  <definedNames>
    <definedName name="_xlnm.Print_Titles" localSheetId="0">'форма 2п исправл'!$9:$11</definedName>
  </definedNames>
  <calcPr calcId="152511"/>
</workbook>
</file>

<file path=xl/calcChain.xml><?xml version="1.0" encoding="utf-8"?>
<calcChain xmlns="http://schemas.openxmlformats.org/spreadsheetml/2006/main">
  <c r="M18" i="3" l="1"/>
  <c r="L18" i="3"/>
  <c r="K18" i="3"/>
  <c r="J18" i="3"/>
  <c r="I18" i="3"/>
  <c r="H18" i="3"/>
  <c r="G18" i="3"/>
  <c r="F18" i="3"/>
  <c r="M68" i="3"/>
  <c r="L68" i="3"/>
  <c r="K68" i="3"/>
  <c r="J68" i="3"/>
  <c r="I68" i="3"/>
  <c r="H68" i="3"/>
  <c r="G68" i="3"/>
  <c r="F68" i="3"/>
  <c r="E68" i="3"/>
  <c r="M73" i="3" l="1"/>
  <c r="K73" i="3"/>
  <c r="L73" i="3"/>
  <c r="J73" i="3"/>
  <c r="I73" i="3"/>
  <c r="H73" i="3"/>
  <c r="G73" i="3"/>
  <c r="F73" i="3"/>
  <c r="M40" i="3"/>
  <c r="L40" i="3"/>
  <c r="K40" i="3"/>
  <c r="J40" i="3"/>
  <c r="I40" i="3"/>
  <c r="H40" i="3"/>
  <c r="G40" i="3"/>
  <c r="F40" i="3"/>
  <c r="M37" i="3"/>
  <c r="L37" i="3"/>
  <c r="K37" i="3"/>
  <c r="J37" i="3"/>
  <c r="I37" i="3"/>
  <c r="H37" i="3"/>
  <c r="L21" i="3"/>
  <c r="J21" i="3"/>
  <c r="G37" i="3"/>
  <c r="F37" i="3"/>
  <c r="M21" i="3"/>
  <c r="K21" i="3"/>
  <c r="I21" i="3"/>
  <c r="H21" i="3"/>
  <c r="G21" i="3"/>
  <c r="F21" i="3"/>
</calcChain>
</file>

<file path=xl/sharedStrings.xml><?xml version="1.0" encoding="utf-8"?>
<sst xmlns="http://schemas.openxmlformats.org/spreadsheetml/2006/main" count="155" uniqueCount="92">
  <si>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</si>
  <si>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</si>
  <si>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</si>
  <si>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</si>
  <si>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 xml:space="preserve">млн.руб. </t>
  </si>
  <si>
    <t>в том числе:</t>
  </si>
  <si>
    <t>тыс. тонн</t>
  </si>
  <si>
    <t>Скот и птица на убой (в живом весе)</t>
  </si>
  <si>
    <t>Молоко</t>
  </si>
  <si>
    <t>Яйца</t>
  </si>
  <si>
    <t>млн.шт.</t>
  </si>
  <si>
    <t>% к предыдущему году в сопоставимых ценах</t>
  </si>
  <si>
    <t>Ввод в действие жилых домов</t>
  </si>
  <si>
    <t>тыс. кв. м. в общей площади</t>
  </si>
  <si>
    <t>Оборот розничной торговли</t>
  </si>
  <si>
    <t>Объем платных услуг населению</t>
  </si>
  <si>
    <t>единиц</t>
  </si>
  <si>
    <t>млн. рублей</t>
  </si>
  <si>
    <t>млн.руб.</t>
  </si>
  <si>
    <t>Денежные доходы населения</t>
  </si>
  <si>
    <t xml:space="preserve">Среднедушевые денежные доходы (в месяц) </t>
  </si>
  <si>
    <t>руб.</t>
  </si>
  <si>
    <t xml:space="preserve"> </t>
  </si>
  <si>
    <t>чел.</t>
  </si>
  <si>
    <t>Фонд начисленной заработной платы всех работников</t>
  </si>
  <si>
    <r>
      <t xml:space="preserve">Реальные </t>
    </r>
    <r>
      <rPr>
        <sz val="14"/>
        <color indexed="8"/>
        <rFont val="Times New Roman"/>
        <family val="1"/>
        <charset val="204"/>
      </rPr>
      <t>денежные доходы населения</t>
    </r>
  </si>
  <si>
    <t>Показатели</t>
  </si>
  <si>
    <t>Единица измерения</t>
  </si>
  <si>
    <t>отчет</t>
  </si>
  <si>
    <t>прогноз</t>
  </si>
  <si>
    <t>1. Население</t>
  </si>
  <si>
    <t>тыс.чел.</t>
  </si>
  <si>
    <t>% к предыдущему году</t>
  </si>
  <si>
    <t xml:space="preserve">млн. руб. </t>
  </si>
  <si>
    <t xml:space="preserve">Индекс промышленного производства </t>
  </si>
  <si>
    <t>базовый</t>
  </si>
  <si>
    <t>1 вариант</t>
  </si>
  <si>
    <t>2 вариант</t>
  </si>
  <si>
    <t>Картофель</t>
  </si>
  <si>
    <t>в том числе семян подсолнечника</t>
  </si>
  <si>
    <t>Масло подсолнечное и его фракции нерафинированные</t>
  </si>
  <si>
    <t>Культуры зерновые</t>
  </si>
  <si>
    <t>Семена и плоды масличных культур</t>
  </si>
  <si>
    <t>Овощи</t>
  </si>
  <si>
    <t xml:space="preserve">      Дефицит(-),профицит(+) консолидированного бюджета</t>
  </si>
  <si>
    <t>Реальные располагаемые денежные доходы населения</t>
  </si>
  <si>
    <t>Доходы консолидированного бюджета муниципального образования</t>
  </si>
  <si>
    <t>Расходы консолидированного бюджета  муниципального образования</t>
  </si>
  <si>
    <t>Среднесписочная численность работников средних предприятий (без внешних совместителей)</t>
  </si>
  <si>
    <t>Оборот средних предприятий</t>
  </si>
  <si>
    <t>Среднесписочная численность работников малых предприятий, включая микропредприятия (без внешних совместителей)</t>
  </si>
  <si>
    <t>Оборот малых предприятий, включая микропредприятия</t>
  </si>
  <si>
    <t>оплата труда, включая скрытую заработную плату</t>
  </si>
  <si>
    <t>Количество средних предприятий (на конец года)</t>
  </si>
  <si>
    <t>Количество малых предприятий, включая микропредприятия (на конец года)</t>
  </si>
  <si>
    <t>% г/г</t>
  </si>
  <si>
    <t>2. Промышленное производство</t>
  </si>
  <si>
    <t>млн. руб</t>
  </si>
  <si>
    <t>3. Сельское хозяйство</t>
  </si>
  <si>
    <t xml:space="preserve">3.1. Производство важнейших видов продукции в натуральном выражении </t>
  </si>
  <si>
    <t>4. Строительство</t>
  </si>
  <si>
    <t>5. Торговля и услуги населению</t>
  </si>
  <si>
    <t>6. Малое и среднее предпринимательство, включая микропредприятия</t>
  </si>
  <si>
    <t>7. Инвестиции</t>
  </si>
  <si>
    <t xml:space="preserve">8. Финансы </t>
  </si>
  <si>
    <t>9. Денежные доходы и расходы населения</t>
  </si>
  <si>
    <t>10. Труд и занятость</t>
  </si>
  <si>
    <t>Численность рабочей силы</t>
  </si>
  <si>
    <t>Численность занятых в экономике</t>
  </si>
  <si>
    <t>тыс. чел</t>
  </si>
  <si>
    <t>консервативный</t>
  </si>
  <si>
    <t>Численность населения (на 1 января года)</t>
  </si>
  <si>
    <t xml:space="preserve">Объем отгруженных товаров собственного производства, выполненных работ и услуг собственными силами </t>
  </si>
  <si>
    <t>% к предыдущему году
в сопоставимых ценах</t>
  </si>
  <si>
    <t>Индекс физического объема оборота розничной торговли</t>
  </si>
  <si>
    <t>Индекс-дефлятор оборота розничной торговли</t>
  </si>
  <si>
    <t>Индекс физического объема платных услуг населению</t>
  </si>
  <si>
    <t>Индекс-дефлятор объема платных услуг населению</t>
  </si>
  <si>
    <t xml:space="preserve"> млн. руб.</t>
  </si>
  <si>
    <t xml:space="preserve">Основные показатели, представляемые для разработки прогноза социально-экономического развития  </t>
  </si>
  <si>
    <t>оценка показателя</t>
  </si>
  <si>
    <t>Инвестиции в основной капитал (полный круг)</t>
  </si>
  <si>
    <t xml:space="preserve">Количество индивидуальный предпринимателей </t>
  </si>
  <si>
    <t>Численность работников сферы индивидуального предпринимательства (включая самих индивидуальных предпринимателей)</t>
  </si>
  <si>
    <t>Численность занятых в сфере малого и среднего предпринимательства (включая индивидуальных предпринимателей)</t>
  </si>
  <si>
    <t>млн.рублей</t>
  </si>
  <si>
    <t>на 2021-2023 гг.</t>
  </si>
  <si>
    <t>Численность населения (в среднегодовом исчислении)</t>
  </si>
  <si>
    <t xml:space="preserve">  -</t>
  </si>
  <si>
    <t>*</t>
  </si>
  <si>
    <t xml:space="preserve"> муниципальное образование Подольский сельсовет Красногвардейского района Оренбургской области</t>
  </si>
  <si>
    <t>примечание: *конфидициальные данные; население 2018, 2019, (2020 на начало года) - данные статистики, 2020-2023 годы ставите прогнозные данные; по малому предпринимательству 2018-2020 годы данные Единого реестра субъектов малого и среднего предпринимательства, 2021 - 2023 годы ставите прогнозные данные.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</si>
</sst>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12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5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4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Continuous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5" xfId="0" applyFont="1" applyFill="1" applyBorder="1" applyAlignment="1" applyProtection="1">
      <alignment horizontal="left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74"/>
  <sheetViews>
    <sheetView tabSelected="1" topLeftCell="C1" zoomScale="70" workbookViewId="0">
      <selection activeCell="N62" sqref="N62"/>
    </sheetView>
  </sheetViews>
  <sheetFormatPr defaultColWidth="8.85546875" defaultRowHeight="12.75" x14ac:dyDescent="0.2"/>
  <cols>
    <col min="1" max="1" width="3.140625" style="10" customWidth="1"/>
    <col min="2" max="2" width="0.42578125" style="10" customWidth="1"/>
    <col min="3" max="3" width="72" style="10" customWidth="1"/>
    <col min="4" max="4" width="32.140625" style="10" customWidth="1"/>
    <col min="5" max="5" width="12.140625" style="10" customWidth="1"/>
    <col min="6" max="6" width="12.28515625" style="10" customWidth="1"/>
    <col min="7" max="7" width="14.140625" style="10" customWidth="1"/>
    <col min="8" max="8" width="17.5703125" style="10" customWidth="1"/>
    <col min="9" max="9" width="11.7109375" style="10" customWidth="1"/>
    <col min="10" max="10" width="16.7109375" style="10" customWidth="1"/>
    <col min="11" max="11" width="11.7109375" style="10" customWidth="1"/>
    <col min="12" max="12" width="17.7109375" style="10" customWidth="1"/>
    <col min="13" max="13" width="12.140625" style="10" customWidth="1"/>
    <col min="14" max="16384" width="8.85546875" style="10"/>
  </cols>
  <sheetData>
    <row r="2" spans="3:14" ht="20.25" x14ac:dyDescent="0.2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3:14" ht="38.450000000000003" customHeight="1" x14ac:dyDescent="0.2">
      <c r="C3" s="42" t="s">
        <v>79</v>
      </c>
      <c r="D3" s="43"/>
      <c r="E3" s="43"/>
      <c r="F3" s="43"/>
      <c r="G3" s="43"/>
      <c r="H3" s="44"/>
      <c r="I3" s="44"/>
      <c r="J3" s="44"/>
      <c r="K3" s="44"/>
      <c r="L3" s="44"/>
      <c r="M3" s="44"/>
    </row>
    <row r="4" spans="3:14" ht="25.5" customHeight="1" x14ac:dyDescent="0.2">
      <c r="C4" s="42" t="s">
        <v>86</v>
      </c>
      <c r="D4" s="43"/>
      <c r="E4" s="43"/>
      <c r="F4" s="43"/>
      <c r="G4" s="43"/>
      <c r="H4" s="44"/>
      <c r="I4" s="44"/>
      <c r="J4" s="44"/>
      <c r="K4" s="44"/>
      <c r="L4" s="44"/>
      <c r="M4" s="44"/>
    </row>
    <row r="5" spans="3:14" ht="18" customHeight="1" x14ac:dyDescent="0.2">
      <c r="C5" s="45" t="s">
        <v>90</v>
      </c>
      <c r="D5" s="43"/>
      <c r="E5" s="43"/>
      <c r="F5" s="43"/>
      <c r="G5" s="43"/>
      <c r="H5" s="44"/>
      <c r="I5" s="44"/>
      <c r="J5" s="44"/>
      <c r="K5" s="44"/>
      <c r="L5" s="44"/>
      <c r="M5" s="44"/>
    </row>
    <row r="6" spans="3:14" ht="20.25" x14ac:dyDescent="0.2">
      <c r="C6" s="19"/>
      <c r="D6" s="18"/>
      <c r="E6" s="18"/>
      <c r="F6" s="18"/>
      <c r="G6" s="18"/>
      <c r="H6" s="24"/>
      <c r="I6" s="24"/>
      <c r="J6" s="24"/>
      <c r="K6" s="24"/>
      <c r="L6" s="24"/>
      <c r="M6" s="24"/>
    </row>
    <row r="7" spans="3:14" ht="20.25" x14ac:dyDescent="0.2">
      <c r="C7" s="28"/>
      <c r="D7" s="18"/>
      <c r="E7" s="18"/>
      <c r="F7" s="18"/>
      <c r="G7" s="18"/>
      <c r="H7" s="24"/>
      <c r="I7" s="24"/>
      <c r="J7" s="24"/>
      <c r="K7" s="24"/>
      <c r="L7" s="24"/>
      <c r="M7" s="24"/>
    </row>
    <row r="8" spans="3:14" x14ac:dyDescent="0.2">
      <c r="C8" s="10" t="s">
        <v>22</v>
      </c>
    </row>
    <row r="9" spans="3:14" ht="31.5" x14ac:dyDescent="0.2">
      <c r="C9" s="47" t="s">
        <v>26</v>
      </c>
      <c r="D9" s="47" t="s">
        <v>27</v>
      </c>
      <c r="E9" s="1" t="s">
        <v>28</v>
      </c>
      <c r="F9" s="2" t="s">
        <v>28</v>
      </c>
      <c r="G9" s="27" t="s">
        <v>80</v>
      </c>
      <c r="H9" s="40" t="s">
        <v>29</v>
      </c>
      <c r="I9" s="41"/>
      <c r="J9" s="41"/>
      <c r="K9" s="41"/>
      <c r="L9" s="41"/>
      <c r="M9" s="41"/>
    </row>
    <row r="10" spans="3:14" ht="22.5" customHeight="1" x14ac:dyDescent="0.2">
      <c r="C10" s="48"/>
      <c r="D10" s="48"/>
      <c r="E10" s="47">
        <v>2018</v>
      </c>
      <c r="F10" s="47">
        <v>2019</v>
      </c>
      <c r="G10" s="47">
        <v>2020</v>
      </c>
      <c r="H10" s="50">
        <v>2021</v>
      </c>
      <c r="I10" s="50"/>
      <c r="J10" s="50">
        <v>2022</v>
      </c>
      <c r="K10" s="50"/>
      <c r="L10" s="51">
        <v>2023</v>
      </c>
      <c r="M10" s="51"/>
    </row>
    <row r="11" spans="3:14" ht="28.5" x14ac:dyDescent="0.2">
      <c r="C11" s="48"/>
      <c r="D11" s="48"/>
      <c r="E11" s="48"/>
      <c r="F11" s="48"/>
      <c r="G11" s="48"/>
      <c r="H11" s="26" t="s">
        <v>70</v>
      </c>
      <c r="I11" s="26" t="s">
        <v>35</v>
      </c>
      <c r="J11" s="26" t="s">
        <v>70</v>
      </c>
      <c r="K11" s="26" t="s">
        <v>35</v>
      </c>
      <c r="L11" s="26" t="s">
        <v>70</v>
      </c>
      <c r="M11" s="26" t="s">
        <v>35</v>
      </c>
      <c r="N11" s="13"/>
    </row>
    <row r="12" spans="3:14" ht="15.75" x14ac:dyDescent="0.2">
      <c r="C12" s="49"/>
      <c r="D12" s="49"/>
      <c r="E12" s="50"/>
      <c r="F12" s="49"/>
      <c r="G12" s="49"/>
      <c r="H12" s="25" t="s">
        <v>36</v>
      </c>
      <c r="I12" s="25" t="s">
        <v>37</v>
      </c>
      <c r="J12" s="25" t="s">
        <v>36</v>
      </c>
      <c r="K12" s="25" t="s">
        <v>37</v>
      </c>
      <c r="L12" s="25" t="s">
        <v>36</v>
      </c>
      <c r="M12" s="25" t="s">
        <v>37</v>
      </c>
      <c r="N12" s="13"/>
    </row>
    <row r="13" spans="3:14" ht="18.75" x14ac:dyDescent="0.2">
      <c r="C13" s="3" t="s">
        <v>30</v>
      </c>
      <c r="D13" s="4"/>
      <c r="E13" s="4"/>
      <c r="F13" s="5"/>
      <c r="G13" s="5"/>
      <c r="H13" s="5"/>
      <c r="I13" s="5"/>
      <c r="J13" s="5"/>
      <c r="K13" s="5"/>
      <c r="L13" s="5"/>
      <c r="M13" s="5"/>
      <c r="N13" s="13"/>
    </row>
    <row r="14" spans="3:14" ht="18.75" x14ac:dyDescent="0.2">
      <c r="C14" s="6" t="s">
        <v>87</v>
      </c>
      <c r="D14" s="4" t="s">
        <v>31</v>
      </c>
      <c r="E14" s="4">
        <v>3113</v>
      </c>
      <c r="F14" s="34">
        <v>3417</v>
      </c>
      <c r="G14" s="34">
        <v>3417</v>
      </c>
      <c r="H14" s="5">
        <v>3421</v>
      </c>
      <c r="I14" s="5">
        <v>3425</v>
      </c>
      <c r="J14" s="5">
        <v>3429</v>
      </c>
      <c r="K14" s="5">
        <v>3433</v>
      </c>
      <c r="L14" s="5">
        <v>3437</v>
      </c>
      <c r="M14" s="5">
        <v>3441</v>
      </c>
      <c r="N14" s="13"/>
    </row>
    <row r="15" spans="3:14" ht="18.75" x14ac:dyDescent="0.2">
      <c r="C15" s="6" t="s">
        <v>71</v>
      </c>
      <c r="D15" s="11" t="s">
        <v>31</v>
      </c>
      <c r="E15" s="4">
        <v>3138</v>
      </c>
      <c r="F15" s="34">
        <v>3088</v>
      </c>
      <c r="G15" s="34">
        <v>3088</v>
      </c>
      <c r="H15" s="5">
        <v>3092</v>
      </c>
      <c r="I15" s="5">
        <v>3096</v>
      </c>
      <c r="J15" s="5">
        <v>3100</v>
      </c>
      <c r="K15" s="5">
        <v>3104</v>
      </c>
      <c r="L15" s="5">
        <v>3108</v>
      </c>
      <c r="M15" s="5">
        <v>3112</v>
      </c>
      <c r="N15" s="13"/>
    </row>
    <row r="16" spans="3:14" ht="18.75" x14ac:dyDescent="0.2">
      <c r="C16" s="3" t="s">
        <v>56</v>
      </c>
      <c r="D16" s="11"/>
      <c r="E16" s="4"/>
      <c r="F16" s="5"/>
      <c r="G16" s="5"/>
      <c r="H16" s="5"/>
      <c r="I16" s="5"/>
      <c r="J16" s="5"/>
      <c r="K16" s="5"/>
      <c r="L16" s="5"/>
      <c r="M16" s="5"/>
      <c r="N16" s="13"/>
    </row>
    <row r="17" spans="3:14" ht="37.5" x14ac:dyDescent="0.2">
      <c r="C17" s="6" t="s">
        <v>72</v>
      </c>
      <c r="D17" s="11" t="s">
        <v>57</v>
      </c>
      <c r="E17" s="4">
        <v>7.81</v>
      </c>
      <c r="F17" s="5">
        <v>10.59</v>
      </c>
      <c r="G17" s="5">
        <v>10.18</v>
      </c>
      <c r="H17" s="5">
        <v>10.33</v>
      </c>
      <c r="I17" s="5">
        <v>10.4</v>
      </c>
      <c r="J17" s="5">
        <v>10.42</v>
      </c>
      <c r="K17" s="5">
        <v>10.59</v>
      </c>
      <c r="L17" s="5">
        <v>10.52</v>
      </c>
      <c r="M17" s="5">
        <v>10.75</v>
      </c>
      <c r="N17" s="13"/>
    </row>
    <row r="18" spans="3:14" ht="45" customHeight="1" x14ac:dyDescent="0.2">
      <c r="C18" s="6" t="s">
        <v>34</v>
      </c>
      <c r="D18" s="11" t="s">
        <v>11</v>
      </c>
      <c r="E18" s="4">
        <v>61.1</v>
      </c>
      <c r="F18" s="5">
        <f>F17/E17*100</f>
        <v>135.595390524968</v>
      </c>
      <c r="G18" s="5">
        <f>G17/F17*100</f>
        <v>96.128423040604332</v>
      </c>
      <c r="H18" s="5">
        <f>H17/G17*100</f>
        <v>101.47347740667976</v>
      </c>
      <c r="I18" s="5">
        <f>I17/G17*100</f>
        <v>102.16110019646365</v>
      </c>
      <c r="J18" s="5">
        <f>J17/H17*100</f>
        <v>100.87124878993224</v>
      </c>
      <c r="K18" s="5">
        <f>K17/I17*100</f>
        <v>101.82692307692307</v>
      </c>
      <c r="L18" s="5">
        <f>L17/J17*100</f>
        <v>100.95969289827255</v>
      </c>
      <c r="M18" s="5">
        <f>M17/K17*100</f>
        <v>101.51085930122758</v>
      </c>
      <c r="N18" s="13"/>
    </row>
    <row r="19" spans="3:14" ht="18.75" x14ac:dyDescent="0.2">
      <c r="C19" s="3" t="s">
        <v>58</v>
      </c>
      <c r="D19" s="8"/>
      <c r="E19" s="8"/>
      <c r="F19" s="5"/>
      <c r="G19" s="5"/>
      <c r="H19" s="5"/>
      <c r="I19" s="5"/>
      <c r="J19" s="5"/>
      <c r="K19" s="5"/>
      <c r="L19" s="5"/>
      <c r="M19" s="5"/>
      <c r="N19" s="13"/>
    </row>
    <row r="20" spans="3:14" ht="24" customHeight="1" x14ac:dyDescent="0.2">
      <c r="C20" s="7" t="s">
        <v>0</v>
      </c>
      <c r="D20" s="8" t="s">
        <v>1</v>
      </c>
      <c r="E20" s="4">
        <v>395.05</v>
      </c>
      <c r="F20" s="5">
        <v>362.36</v>
      </c>
      <c r="G20" s="5">
        <v>446.22</v>
      </c>
      <c r="H20" s="5">
        <v>464.5</v>
      </c>
      <c r="I20" s="5">
        <v>467.35</v>
      </c>
      <c r="J20" s="5">
        <v>488.28</v>
      </c>
      <c r="K20" s="5">
        <v>492.65</v>
      </c>
      <c r="L20" s="5">
        <v>517.29</v>
      </c>
      <c r="M20" s="5">
        <v>527.30999999999995</v>
      </c>
      <c r="N20" s="13"/>
    </row>
    <row r="21" spans="3:14" ht="37.5" x14ac:dyDescent="0.2">
      <c r="C21" s="6" t="s">
        <v>2</v>
      </c>
      <c r="D21" s="4" t="s">
        <v>11</v>
      </c>
      <c r="E21" s="4">
        <v>85.3</v>
      </c>
      <c r="F21" s="5">
        <f>F20/E20/F22*10000</f>
        <v>88.053276460448785</v>
      </c>
      <c r="G21" s="5">
        <f>G20/F20/G22*10000</f>
        <v>127.39781811065593</v>
      </c>
      <c r="H21" s="5">
        <f>H20/G20/H22*10000</f>
        <v>100.28577451578055</v>
      </c>
      <c r="I21" s="5">
        <f>I20/G20/I22*10000</f>
        <v>100.90109089332624</v>
      </c>
      <c r="J21" s="5">
        <f>J20/H20/J22*10000</f>
        <v>101.17370867699026</v>
      </c>
      <c r="K21" s="5">
        <f>K20/I20/K22*10000</f>
        <v>101.55443319680738</v>
      </c>
      <c r="L21" s="5">
        <f>L20/J20/L22*10000</f>
        <v>101.5735984752002</v>
      </c>
      <c r="M21" s="5">
        <f>M20/K20/M22*10000</f>
        <v>102.62264686870144</v>
      </c>
      <c r="N21" s="13"/>
    </row>
    <row r="22" spans="3:14" ht="37.5" x14ac:dyDescent="0.2">
      <c r="C22" s="6" t="s">
        <v>3</v>
      </c>
      <c r="D22" s="4" t="s">
        <v>32</v>
      </c>
      <c r="E22" s="4">
        <v>102.4</v>
      </c>
      <c r="F22" s="5">
        <v>104.17</v>
      </c>
      <c r="G22" s="5">
        <v>96.66</v>
      </c>
      <c r="H22" s="5">
        <v>103.8</v>
      </c>
      <c r="I22" s="5">
        <v>103.8</v>
      </c>
      <c r="J22" s="5">
        <v>103.9</v>
      </c>
      <c r="K22" s="5">
        <v>103.8</v>
      </c>
      <c r="L22" s="5">
        <v>104.3</v>
      </c>
      <c r="M22" s="5">
        <v>104.3</v>
      </c>
      <c r="N22" s="13"/>
    </row>
    <row r="23" spans="3:14" ht="37.5" x14ac:dyDescent="0.2">
      <c r="C23" s="3" t="s">
        <v>59</v>
      </c>
      <c r="D23" s="4"/>
      <c r="E23" s="4"/>
      <c r="F23" s="5"/>
      <c r="G23" s="5"/>
      <c r="H23" s="5"/>
      <c r="I23" s="5"/>
      <c r="J23" s="5"/>
      <c r="K23" s="5"/>
      <c r="L23" s="5"/>
      <c r="M23" s="5"/>
      <c r="N23" s="13"/>
    </row>
    <row r="24" spans="3:14" ht="18.75" x14ac:dyDescent="0.2">
      <c r="C24" s="6" t="s">
        <v>41</v>
      </c>
      <c r="D24" s="4" t="s">
        <v>6</v>
      </c>
      <c r="E24" s="35">
        <v>7.1580000000000004</v>
      </c>
      <c r="F24" s="36">
        <v>4.2370000000000001</v>
      </c>
      <c r="G24" s="36">
        <v>12.882</v>
      </c>
      <c r="H24" s="36">
        <v>12.882999999999999</v>
      </c>
      <c r="I24" s="36">
        <v>12.903</v>
      </c>
      <c r="J24" s="36">
        <v>12.911</v>
      </c>
      <c r="K24" s="36">
        <v>12.972</v>
      </c>
      <c r="L24" s="36">
        <v>13.031000000000001</v>
      </c>
      <c r="M24" s="36">
        <v>13.259</v>
      </c>
      <c r="N24" s="13"/>
    </row>
    <row r="25" spans="3:14" ht="18.75" x14ac:dyDescent="0.2">
      <c r="C25" s="6" t="s">
        <v>42</v>
      </c>
      <c r="D25" s="4" t="s">
        <v>6</v>
      </c>
      <c r="E25" s="35">
        <v>3.226</v>
      </c>
      <c r="F25" s="36">
        <v>3.2549999999999999</v>
      </c>
      <c r="G25" s="36">
        <v>4.5259999999999998</v>
      </c>
      <c r="H25" s="36">
        <v>4.5279999999999996</v>
      </c>
      <c r="I25" s="36">
        <v>4.5670000000000002</v>
      </c>
      <c r="J25" s="36">
        <v>4.55</v>
      </c>
      <c r="K25" s="36">
        <v>4.67</v>
      </c>
      <c r="L25" s="36">
        <v>4.67</v>
      </c>
      <c r="M25" s="36">
        <v>4.7720000000000002</v>
      </c>
      <c r="N25" s="13"/>
    </row>
    <row r="26" spans="3:14" ht="18.75" x14ac:dyDescent="0.2">
      <c r="C26" s="6" t="s">
        <v>39</v>
      </c>
      <c r="D26" s="4" t="s">
        <v>6</v>
      </c>
      <c r="E26" s="35">
        <v>3.226</v>
      </c>
      <c r="F26" s="36">
        <v>3.2549999999999999</v>
      </c>
      <c r="G26" s="36">
        <v>4.5259999999999998</v>
      </c>
      <c r="H26" s="36">
        <v>4.5279999999999996</v>
      </c>
      <c r="I26" s="36">
        <v>4.5670000000000002</v>
      </c>
      <c r="J26" s="36">
        <v>4.55</v>
      </c>
      <c r="K26" s="36">
        <v>4.67</v>
      </c>
      <c r="L26" s="36">
        <v>4.67</v>
      </c>
      <c r="M26" s="36">
        <v>4.7720000000000002</v>
      </c>
      <c r="N26" s="13"/>
    </row>
    <row r="27" spans="3:14" ht="18.75" x14ac:dyDescent="0.2">
      <c r="C27" s="6" t="s">
        <v>38</v>
      </c>
      <c r="D27" s="4" t="s">
        <v>6</v>
      </c>
      <c r="E27" s="35">
        <v>0.50900000000000001</v>
      </c>
      <c r="F27" s="36">
        <v>0.61899999999999999</v>
      </c>
      <c r="G27" s="36">
        <v>0.62</v>
      </c>
      <c r="H27" s="36">
        <v>0.624</v>
      </c>
      <c r="I27" s="36">
        <v>0.63600000000000001</v>
      </c>
      <c r="J27" s="36">
        <v>0.63600000000000001</v>
      </c>
      <c r="K27" s="36">
        <v>0.64700000000000002</v>
      </c>
      <c r="L27" s="36">
        <v>0.68500000000000005</v>
      </c>
      <c r="M27" s="36">
        <v>0.69099999999999995</v>
      </c>
      <c r="N27" s="13"/>
    </row>
    <row r="28" spans="3:14" ht="18.75" x14ac:dyDescent="0.2">
      <c r="C28" s="6" t="s">
        <v>43</v>
      </c>
      <c r="D28" s="4" t="s">
        <v>6</v>
      </c>
      <c r="E28" s="35">
        <v>0.40500000000000003</v>
      </c>
      <c r="F28" s="36">
        <v>0.41099999999999998</v>
      </c>
      <c r="G28" s="36">
        <v>0.41299999999999998</v>
      </c>
      <c r="H28" s="36">
        <v>0.41799999999999998</v>
      </c>
      <c r="I28" s="36">
        <v>0.42899999999999999</v>
      </c>
      <c r="J28" s="36">
        <v>0.42899999999999999</v>
      </c>
      <c r="K28" s="36">
        <v>0.44</v>
      </c>
      <c r="L28" s="36">
        <v>0.45100000000000001</v>
      </c>
      <c r="M28" s="36">
        <v>0.46300000000000002</v>
      </c>
      <c r="N28" s="13"/>
    </row>
    <row r="29" spans="3:14" ht="18.75" x14ac:dyDescent="0.2">
      <c r="C29" s="6" t="s">
        <v>7</v>
      </c>
      <c r="D29" s="4" t="s">
        <v>6</v>
      </c>
      <c r="E29" s="35">
        <v>1.361</v>
      </c>
      <c r="F29" s="36">
        <v>1.24</v>
      </c>
      <c r="G29" s="36">
        <v>0.94499999999999995</v>
      </c>
      <c r="H29" s="36">
        <v>0.94499999999999995</v>
      </c>
      <c r="I29" s="36">
        <v>0.96099999999999997</v>
      </c>
      <c r="J29" s="36">
        <v>0.95599999999999996</v>
      </c>
      <c r="K29" s="36">
        <v>0.98</v>
      </c>
      <c r="L29" s="36">
        <v>0.97199999999999998</v>
      </c>
      <c r="M29" s="36">
        <v>1.0049999999999999</v>
      </c>
      <c r="N29" s="13"/>
    </row>
    <row r="30" spans="3:14" ht="18.75" x14ac:dyDescent="0.2">
      <c r="C30" s="6" t="s">
        <v>8</v>
      </c>
      <c r="D30" s="4" t="s">
        <v>6</v>
      </c>
      <c r="E30" s="35">
        <v>1.89</v>
      </c>
      <c r="F30" s="36">
        <v>1.6990000000000001</v>
      </c>
      <c r="G30" s="36">
        <v>2.044</v>
      </c>
      <c r="H30" s="36">
        <v>2.0459999999999998</v>
      </c>
      <c r="I30" s="36">
        <v>2.056</v>
      </c>
      <c r="J30" s="36">
        <v>2.056</v>
      </c>
      <c r="K30" s="36">
        <v>2.0710000000000002</v>
      </c>
      <c r="L30" s="36">
        <v>2.0699999999999998</v>
      </c>
      <c r="M30" s="36">
        <v>2.0979999999999999</v>
      </c>
      <c r="N30" s="13"/>
    </row>
    <row r="31" spans="3:14" ht="18.75" x14ac:dyDescent="0.2">
      <c r="C31" s="6" t="s">
        <v>9</v>
      </c>
      <c r="D31" s="4" t="s">
        <v>10</v>
      </c>
      <c r="E31" s="35">
        <v>2.3740000000000001</v>
      </c>
      <c r="F31" s="36">
        <v>2.2919999999999998</v>
      </c>
      <c r="G31" s="36">
        <v>2.2530000000000001</v>
      </c>
      <c r="H31" s="36">
        <v>2.2280000000000002</v>
      </c>
      <c r="I31" s="36">
        <v>2.2400000000000002</v>
      </c>
      <c r="J31" s="36">
        <v>2.242</v>
      </c>
      <c r="K31" s="36">
        <v>2.2480000000000002</v>
      </c>
      <c r="L31" s="36">
        <v>2.2669999999999999</v>
      </c>
      <c r="M31" s="36">
        <v>2.2909999999999999</v>
      </c>
      <c r="N31" s="13"/>
    </row>
    <row r="32" spans="3:14" ht="18.75" x14ac:dyDescent="0.2">
      <c r="C32" s="6" t="s">
        <v>40</v>
      </c>
      <c r="D32" s="4" t="s">
        <v>6</v>
      </c>
      <c r="E32" s="35">
        <v>1.6500000000000001E-2</v>
      </c>
      <c r="F32" s="36">
        <v>1.2E-2</v>
      </c>
      <c r="G32" s="36">
        <v>1.1650000000000001E-2</v>
      </c>
      <c r="H32" s="36">
        <v>1.175E-2</v>
      </c>
      <c r="I32" s="36">
        <v>1.1860000000000001E-2</v>
      </c>
      <c r="J32" s="36">
        <v>1.2200000000000001E-2</v>
      </c>
      <c r="K32" s="36">
        <v>1.2500000000000001E-2</v>
      </c>
      <c r="L32" s="36">
        <v>1.247E-2</v>
      </c>
      <c r="M32" s="36">
        <v>1.2800000000000001E-2</v>
      </c>
      <c r="N32" s="13"/>
    </row>
    <row r="33" spans="3:14" ht="18.75" x14ac:dyDescent="0.2">
      <c r="C33" s="3" t="s">
        <v>60</v>
      </c>
      <c r="D33" s="8"/>
      <c r="E33" s="8"/>
      <c r="F33" s="5"/>
      <c r="G33" s="5"/>
      <c r="H33" s="5"/>
      <c r="I33" s="5"/>
      <c r="J33" s="5"/>
      <c r="K33" s="5"/>
      <c r="L33" s="5"/>
      <c r="M33" s="5"/>
      <c r="N33" s="13"/>
    </row>
    <row r="34" spans="3:14" ht="37.5" x14ac:dyDescent="0.2">
      <c r="C34" s="22" t="s">
        <v>12</v>
      </c>
      <c r="D34" s="8" t="s">
        <v>13</v>
      </c>
      <c r="E34" s="4">
        <v>0.1</v>
      </c>
      <c r="F34" s="5">
        <v>0.4234</v>
      </c>
      <c r="G34" s="5">
        <v>0.5</v>
      </c>
      <c r="H34" s="5">
        <v>0.6</v>
      </c>
      <c r="I34" s="5">
        <v>0.6</v>
      </c>
      <c r="J34" s="5">
        <v>0.7</v>
      </c>
      <c r="K34" s="5">
        <v>0.7</v>
      </c>
      <c r="L34" s="5">
        <v>0.7</v>
      </c>
      <c r="M34" s="5">
        <v>0.7</v>
      </c>
      <c r="N34" s="13"/>
    </row>
    <row r="35" spans="3:14" ht="27.75" customHeight="1" x14ac:dyDescent="0.2">
      <c r="C35" s="3" t="s">
        <v>61</v>
      </c>
      <c r="D35" s="4"/>
      <c r="E35" s="4"/>
      <c r="F35" s="5"/>
      <c r="G35" s="5"/>
      <c r="H35" s="5"/>
      <c r="I35" s="5"/>
      <c r="J35" s="5"/>
      <c r="K35" s="5"/>
      <c r="L35" s="5"/>
      <c r="M35" s="5"/>
      <c r="N35" s="13"/>
    </row>
    <row r="36" spans="3:14" ht="34.5" customHeight="1" x14ac:dyDescent="0.2">
      <c r="C36" s="21" t="s">
        <v>14</v>
      </c>
      <c r="D36" s="23" t="s">
        <v>17</v>
      </c>
      <c r="E36" s="4">
        <v>187.37</v>
      </c>
      <c r="F36" s="5">
        <v>202.54</v>
      </c>
      <c r="G36" s="5">
        <v>203.98</v>
      </c>
      <c r="H36" s="5">
        <v>216.61</v>
      </c>
      <c r="I36" s="5">
        <v>220.63</v>
      </c>
      <c r="J36" s="5">
        <v>229.11</v>
      </c>
      <c r="K36" s="5">
        <v>235.88</v>
      </c>
      <c r="L36" s="5">
        <v>243.52</v>
      </c>
      <c r="M36" s="5">
        <v>252.19</v>
      </c>
      <c r="N36" s="13"/>
    </row>
    <row r="37" spans="3:14" ht="39.75" customHeight="1" x14ac:dyDescent="0.2">
      <c r="C37" s="21" t="s">
        <v>74</v>
      </c>
      <c r="D37" s="20" t="s">
        <v>73</v>
      </c>
      <c r="E37" s="4">
        <v>108.7</v>
      </c>
      <c r="F37" s="5">
        <f>F36/E36/F38*10000</f>
        <v>103.94872592319199</v>
      </c>
      <c r="G37" s="5">
        <f>G36/F36/G38*10000</f>
        <v>97.399391366015237</v>
      </c>
      <c r="H37" s="5">
        <f>H36/G36/H38*10000</f>
        <v>102.50172153299913</v>
      </c>
      <c r="I37" s="5">
        <f>I36/G36/I38*10000</f>
        <v>104.2028564136308</v>
      </c>
      <c r="J37" s="5">
        <f>J36/H36/J38*10000</f>
        <v>101.80051976872251</v>
      </c>
      <c r="K37" s="5">
        <f>K36/I36/K38*10000</f>
        <v>102.89896502085179</v>
      </c>
      <c r="L37" s="5">
        <f>L36/J36/L38*10000</f>
        <v>102.20149541872732</v>
      </c>
      <c r="M37" s="5">
        <f>M36/K36/M38*10000</f>
        <v>102.80243539739895</v>
      </c>
      <c r="N37" s="13"/>
    </row>
    <row r="38" spans="3:14" ht="24" customHeight="1" x14ac:dyDescent="0.2">
      <c r="C38" s="21" t="s">
        <v>75</v>
      </c>
      <c r="D38" s="23" t="s">
        <v>55</v>
      </c>
      <c r="E38" s="4">
        <v>101.83</v>
      </c>
      <c r="F38" s="5">
        <v>103.99</v>
      </c>
      <c r="G38" s="5">
        <v>103.4</v>
      </c>
      <c r="H38" s="5">
        <v>103.6</v>
      </c>
      <c r="I38" s="5">
        <v>103.8</v>
      </c>
      <c r="J38" s="5">
        <v>103.9</v>
      </c>
      <c r="K38" s="5">
        <v>103.9</v>
      </c>
      <c r="L38" s="5">
        <v>104</v>
      </c>
      <c r="M38" s="5">
        <v>104</v>
      </c>
      <c r="N38" s="13"/>
    </row>
    <row r="39" spans="3:14" ht="27" customHeight="1" x14ac:dyDescent="0.2">
      <c r="C39" s="21" t="s">
        <v>15</v>
      </c>
      <c r="D39" s="20" t="s">
        <v>85</v>
      </c>
      <c r="E39" s="4">
        <v>49.86</v>
      </c>
      <c r="F39" s="5">
        <v>51.97</v>
      </c>
      <c r="G39" s="5">
        <v>46.11</v>
      </c>
      <c r="H39" s="5">
        <v>49.4</v>
      </c>
      <c r="I39" s="5">
        <v>50.65</v>
      </c>
      <c r="J39" s="5">
        <v>52.31</v>
      </c>
      <c r="K39" s="5">
        <v>54.26</v>
      </c>
      <c r="L39" s="5">
        <v>55.59</v>
      </c>
      <c r="M39" s="5">
        <v>58.07</v>
      </c>
      <c r="N39" s="13"/>
    </row>
    <row r="40" spans="3:14" ht="39.75" customHeight="1" x14ac:dyDescent="0.2">
      <c r="C40" s="21" t="s">
        <v>76</v>
      </c>
      <c r="D40" s="20" t="s">
        <v>73</v>
      </c>
      <c r="E40" s="4">
        <v>100.7</v>
      </c>
      <c r="F40" s="5">
        <f>F39/E39/F41*10000</f>
        <v>99.896347688036741</v>
      </c>
      <c r="G40" s="5">
        <f>G39/F39/G41*10000</f>
        <v>85.889897384763458</v>
      </c>
      <c r="H40" s="5">
        <f>H39/G39/H41*10000</f>
        <v>103.31254743436673</v>
      </c>
      <c r="I40" s="5">
        <f>I39/G39/I41*10000</f>
        <v>105.82468245282601</v>
      </c>
      <c r="J40" s="5">
        <f>J39/H39/J41*10000</f>
        <v>101.62254151546</v>
      </c>
      <c r="K40" s="5">
        <f>K39/I39/K41*10000</f>
        <v>102.80935174781581</v>
      </c>
      <c r="L40" s="5">
        <f>L39/J39/L41*10000</f>
        <v>101.98686334347391</v>
      </c>
      <c r="M40" s="5">
        <f>M39/K39/M41*10000</f>
        <v>102.7080106942262</v>
      </c>
      <c r="N40" s="13"/>
    </row>
    <row r="41" spans="3:14" ht="18.75" x14ac:dyDescent="0.2">
      <c r="C41" s="21" t="s">
        <v>77</v>
      </c>
      <c r="D41" s="20" t="s">
        <v>55</v>
      </c>
      <c r="E41" s="9">
        <v>104.67</v>
      </c>
      <c r="F41" s="5">
        <v>104.34</v>
      </c>
      <c r="G41" s="5">
        <v>103.3</v>
      </c>
      <c r="H41" s="5">
        <v>103.7</v>
      </c>
      <c r="I41" s="5">
        <v>103.8</v>
      </c>
      <c r="J41" s="5">
        <v>104.2</v>
      </c>
      <c r="K41" s="5">
        <v>104.2</v>
      </c>
      <c r="L41" s="5">
        <v>104.2</v>
      </c>
      <c r="M41" s="5">
        <v>104.2</v>
      </c>
      <c r="N41" s="13"/>
    </row>
    <row r="42" spans="3:14" ht="37.5" x14ac:dyDescent="0.2">
      <c r="C42" s="3" t="s">
        <v>62</v>
      </c>
      <c r="D42" s="4"/>
      <c r="E42" s="4"/>
      <c r="F42" s="5"/>
      <c r="G42" s="5"/>
      <c r="H42" s="5"/>
      <c r="I42" s="5"/>
      <c r="J42" s="5"/>
      <c r="K42" s="5"/>
      <c r="L42" s="5"/>
      <c r="M42" s="5"/>
      <c r="N42" s="13"/>
    </row>
    <row r="43" spans="3:14" ht="18.75" x14ac:dyDescent="0.2">
      <c r="C43" s="29" t="s">
        <v>53</v>
      </c>
      <c r="D43" s="30" t="s">
        <v>16</v>
      </c>
      <c r="E43" s="30" t="s">
        <v>88</v>
      </c>
      <c r="F43" s="31" t="s">
        <v>88</v>
      </c>
      <c r="G43" s="31" t="s">
        <v>88</v>
      </c>
      <c r="H43" s="31"/>
      <c r="I43" s="31"/>
      <c r="J43" s="31"/>
      <c r="K43" s="31"/>
      <c r="L43" s="31"/>
      <c r="M43" s="31"/>
      <c r="N43" s="13"/>
    </row>
    <row r="44" spans="3:14" ht="37.5" x14ac:dyDescent="0.2">
      <c r="C44" s="32" t="s">
        <v>48</v>
      </c>
      <c r="D44" s="33" t="s">
        <v>23</v>
      </c>
      <c r="E44" s="33" t="s">
        <v>88</v>
      </c>
      <c r="F44" s="31" t="s">
        <v>88</v>
      </c>
      <c r="G44" s="31" t="s">
        <v>88</v>
      </c>
      <c r="H44" s="31"/>
      <c r="I44" s="31"/>
      <c r="J44" s="31"/>
      <c r="K44" s="31"/>
      <c r="L44" s="31"/>
      <c r="M44" s="31"/>
      <c r="N44" s="13"/>
    </row>
    <row r="45" spans="3:14" ht="18.75" x14ac:dyDescent="0.2">
      <c r="C45" s="32" t="s">
        <v>49</v>
      </c>
      <c r="D45" s="30" t="s">
        <v>33</v>
      </c>
      <c r="E45" s="30" t="s">
        <v>88</v>
      </c>
      <c r="F45" s="31" t="s">
        <v>88</v>
      </c>
      <c r="G45" s="31" t="s">
        <v>88</v>
      </c>
      <c r="H45" s="31"/>
      <c r="I45" s="31"/>
      <c r="J45" s="31"/>
      <c r="K45" s="31"/>
      <c r="L45" s="31"/>
      <c r="M45" s="31"/>
      <c r="N45" s="13"/>
    </row>
    <row r="46" spans="3:14" ht="37.5" x14ac:dyDescent="0.2">
      <c r="C46" s="29" t="s">
        <v>54</v>
      </c>
      <c r="D46" s="30" t="s">
        <v>16</v>
      </c>
      <c r="E46" s="30">
        <v>21</v>
      </c>
      <c r="F46" s="31">
        <v>18</v>
      </c>
      <c r="G46" s="31">
        <v>17</v>
      </c>
      <c r="H46" s="31">
        <v>18</v>
      </c>
      <c r="I46" s="31">
        <v>18</v>
      </c>
      <c r="J46" s="31">
        <v>20</v>
      </c>
      <c r="K46" s="31">
        <v>20</v>
      </c>
      <c r="L46" s="31">
        <v>23</v>
      </c>
      <c r="M46" s="31">
        <v>23</v>
      </c>
      <c r="N46" s="13"/>
    </row>
    <row r="47" spans="3:14" ht="18.75" x14ac:dyDescent="0.2">
      <c r="C47" s="29"/>
      <c r="D47" s="30" t="s">
        <v>32</v>
      </c>
      <c r="E47" s="30">
        <v>100</v>
      </c>
      <c r="F47" s="31">
        <v>85.7</v>
      </c>
      <c r="G47" s="31">
        <v>94.4</v>
      </c>
      <c r="H47" s="31">
        <v>105.8</v>
      </c>
      <c r="I47" s="31">
        <v>100</v>
      </c>
      <c r="J47" s="31">
        <v>111.11</v>
      </c>
      <c r="K47" s="31">
        <v>100</v>
      </c>
      <c r="L47" s="31">
        <v>115</v>
      </c>
      <c r="M47" s="31">
        <v>100</v>
      </c>
      <c r="N47" s="13"/>
    </row>
    <row r="48" spans="3:14" ht="56.25" x14ac:dyDescent="0.2">
      <c r="C48" s="32" t="s">
        <v>50</v>
      </c>
      <c r="D48" s="33" t="s">
        <v>23</v>
      </c>
      <c r="E48" s="33">
        <v>119</v>
      </c>
      <c r="F48" s="31">
        <v>128</v>
      </c>
      <c r="G48" s="31">
        <v>109</v>
      </c>
      <c r="H48" s="31">
        <v>115</v>
      </c>
      <c r="I48" s="31">
        <v>120</v>
      </c>
      <c r="J48" s="31">
        <v>127</v>
      </c>
      <c r="K48" s="31">
        <v>131</v>
      </c>
      <c r="L48" s="31">
        <v>145</v>
      </c>
      <c r="M48" s="31">
        <v>150</v>
      </c>
      <c r="N48" s="13"/>
    </row>
    <row r="49" spans="3:14" ht="18.75" x14ac:dyDescent="0.2">
      <c r="C49" s="32" t="s">
        <v>51</v>
      </c>
      <c r="D49" s="30" t="s">
        <v>33</v>
      </c>
      <c r="E49" s="30" t="s">
        <v>89</v>
      </c>
      <c r="F49" s="31" t="s">
        <v>89</v>
      </c>
      <c r="G49" s="31" t="s">
        <v>89</v>
      </c>
      <c r="H49" s="31" t="s">
        <v>89</v>
      </c>
      <c r="I49" s="31" t="s">
        <v>89</v>
      </c>
      <c r="J49" s="31" t="s">
        <v>89</v>
      </c>
      <c r="K49" s="31" t="s">
        <v>89</v>
      </c>
      <c r="L49" s="31" t="s">
        <v>89</v>
      </c>
      <c r="M49" s="31" t="s">
        <v>89</v>
      </c>
      <c r="N49" s="13"/>
    </row>
    <row r="50" spans="3:14" ht="18.75" x14ac:dyDescent="0.2">
      <c r="C50" s="32"/>
      <c r="D50" s="30" t="s">
        <v>32</v>
      </c>
      <c r="E50" s="30" t="s">
        <v>89</v>
      </c>
      <c r="F50" s="31" t="s">
        <v>89</v>
      </c>
      <c r="G50" s="31" t="s">
        <v>89</v>
      </c>
      <c r="H50" s="31" t="s">
        <v>89</v>
      </c>
      <c r="I50" s="31" t="s">
        <v>89</v>
      </c>
      <c r="J50" s="31" t="s">
        <v>89</v>
      </c>
      <c r="K50" s="31" t="s">
        <v>89</v>
      </c>
      <c r="L50" s="31" t="s">
        <v>89</v>
      </c>
      <c r="M50" s="31" t="s">
        <v>89</v>
      </c>
      <c r="N50" s="13"/>
    </row>
    <row r="51" spans="3:14" ht="18.75" x14ac:dyDescent="0.2">
      <c r="C51" s="32" t="s">
        <v>82</v>
      </c>
      <c r="D51" s="33" t="s">
        <v>23</v>
      </c>
      <c r="E51" s="30">
        <v>60</v>
      </c>
      <c r="F51" s="31">
        <v>58</v>
      </c>
      <c r="G51" s="31">
        <v>53</v>
      </c>
      <c r="H51" s="31">
        <v>55</v>
      </c>
      <c r="I51" s="31">
        <v>55</v>
      </c>
      <c r="J51" s="31">
        <v>57</v>
      </c>
      <c r="K51" s="31">
        <v>57</v>
      </c>
      <c r="L51" s="31">
        <v>60</v>
      </c>
      <c r="M51" s="31">
        <v>60</v>
      </c>
      <c r="N51" s="13"/>
    </row>
    <row r="52" spans="3:14" ht="18.75" x14ac:dyDescent="0.2">
      <c r="C52" s="32"/>
      <c r="D52" s="30" t="s">
        <v>32</v>
      </c>
      <c r="E52" s="30">
        <v>93.7</v>
      </c>
      <c r="F52" s="31">
        <v>96.6</v>
      </c>
      <c r="G52" s="31">
        <v>91.3</v>
      </c>
      <c r="H52" s="31">
        <v>103.8</v>
      </c>
      <c r="I52" s="31">
        <v>100</v>
      </c>
      <c r="J52" s="31">
        <v>103.6</v>
      </c>
      <c r="K52" s="31">
        <v>100</v>
      </c>
      <c r="L52" s="31">
        <v>105.26</v>
      </c>
      <c r="M52" s="31">
        <v>100</v>
      </c>
      <c r="N52" s="13"/>
    </row>
    <row r="53" spans="3:14" ht="64.5" customHeight="1" x14ac:dyDescent="0.2">
      <c r="C53" s="32" t="s">
        <v>83</v>
      </c>
      <c r="D53" s="33" t="s">
        <v>23</v>
      </c>
      <c r="E53" s="30">
        <v>115</v>
      </c>
      <c r="F53" s="31">
        <v>112</v>
      </c>
      <c r="G53" s="31">
        <v>114</v>
      </c>
      <c r="H53" s="31">
        <v>125</v>
      </c>
      <c r="I53" s="31">
        <v>125</v>
      </c>
      <c r="J53" s="31">
        <v>131</v>
      </c>
      <c r="K53" s="31">
        <v>135</v>
      </c>
      <c r="L53" s="31">
        <v>137</v>
      </c>
      <c r="M53" s="31">
        <v>141</v>
      </c>
      <c r="N53" s="13"/>
    </row>
    <row r="54" spans="3:14" ht="56.25" x14ac:dyDescent="0.2">
      <c r="C54" s="32" t="s">
        <v>84</v>
      </c>
      <c r="D54" s="33" t="s">
        <v>23</v>
      </c>
      <c r="E54" s="30">
        <v>243</v>
      </c>
      <c r="F54" s="31">
        <v>227</v>
      </c>
      <c r="G54" s="31">
        <v>223</v>
      </c>
      <c r="H54" s="31">
        <v>231</v>
      </c>
      <c r="I54" s="31">
        <v>238</v>
      </c>
      <c r="J54" s="31">
        <v>247</v>
      </c>
      <c r="K54" s="31">
        <v>253</v>
      </c>
      <c r="L54" s="31">
        <v>262</v>
      </c>
      <c r="M54" s="31">
        <v>270</v>
      </c>
      <c r="N54" s="13"/>
    </row>
    <row r="55" spans="3:14" ht="18.75" x14ac:dyDescent="0.2">
      <c r="C55" s="32"/>
      <c r="D55" s="30" t="s">
        <v>32</v>
      </c>
      <c r="E55" s="30"/>
      <c r="F55" s="31">
        <v>97.4</v>
      </c>
      <c r="G55" s="31">
        <v>101.78</v>
      </c>
      <c r="H55" s="31">
        <v>103.6</v>
      </c>
      <c r="I55" s="31">
        <v>103</v>
      </c>
      <c r="J55" s="31">
        <v>103.7</v>
      </c>
      <c r="K55" s="31">
        <v>102.4</v>
      </c>
      <c r="L55" s="31">
        <v>103.55</v>
      </c>
      <c r="M55" s="31">
        <v>103.05</v>
      </c>
      <c r="N55" s="13"/>
    </row>
    <row r="56" spans="3:14" ht="18.75" x14ac:dyDescent="0.2">
      <c r="C56" s="3" t="s">
        <v>63</v>
      </c>
      <c r="D56" s="4"/>
      <c r="E56" s="4"/>
      <c r="F56" s="5"/>
      <c r="G56" s="5"/>
      <c r="H56" s="5"/>
      <c r="I56" s="5"/>
      <c r="J56" s="5"/>
      <c r="K56" s="5"/>
      <c r="L56" s="5"/>
      <c r="M56" s="5"/>
      <c r="N56" s="13"/>
    </row>
    <row r="57" spans="3:14" ht="18.75" x14ac:dyDescent="0.2">
      <c r="C57" s="7" t="s">
        <v>81</v>
      </c>
      <c r="D57" s="4" t="s">
        <v>78</v>
      </c>
      <c r="E57" s="4"/>
      <c r="F57" s="5"/>
      <c r="G57" s="5">
        <v>0.13400000000000001</v>
      </c>
      <c r="H57" s="5"/>
      <c r="I57" s="5"/>
      <c r="J57" s="5"/>
      <c r="K57" s="5"/>
      <c r="L57" s="5"/>
      <c r="M57" s="5"/>
      <c r="N57" s="13"/>
    </row>
    <row r="58" spans="3:14" ht="18.75" x14ac:dyDescent="0.2">
      <c r="C58" s="14" t="s">
        <v>64</v>
      </c>
      <c r="D58" s="11"/>
      <c r="E58" s="11"/>
      <c r="F58" s="5"/>
      <c r="G58" s="5"/>
      <c r="H58" s="5"/>
      <c r="I58" s="5"/>
      <c r="J58" s="5"/>
      <c r="K58" s="5"/>
      <c r="L58" s="5"/>
      <c r="M58" s="5"/>
      <c r="N58" s="13"/>
    </row>
    <row r="59" spans="3:14" ht="37.5" x14ac:dyDescent="0.2">
      <c r="C59" s="16" t="s">
        <v>46</v>
      </c>
      <c r="D59" s="11" t="s">
        <v>1</v>
      </c>
      <c r="E59" s="12">
        <v>18.18</v>
      </c>
      <c r="F59" s="5">
        <v>18.739999999999998</v>
      </c>
      <c r="G59" s="5">
        <v>17.739999999999998</v>
      </c>
      <c r="H59" s="5">
        <v>17.8</v>
      </c>
      <c r="I59" s="5">
        <v>17.8</v>
      </c>
      <c r="J59" s="5">
        <v>17.100000000000001</v>
      </c>
      <c r="K59" s="5">
        <v>17.100000000000001</v>
      </c>
      <c r="L59" s="5">
        <v>15.8</v>
      </c>
      <c r="M59" s="5">
        <v>15.8</v>
      </c>
      <c r="N59" s="13"/>
    </row>
    <row r="60" spans="3:14" ht="37.5" x14ac:dyDescent="0.2">
      <c r="C60" s="16" t="s">
        <v>47</v>
      </c>
      <c r="D60" s="11" t="s">
        <v>1</v>
      </c>
      <c r="E60" s="12">
        <v>17.91</v>
      </c>
      <c r="F60" s="5">
        <v>18.739999999999998</v>
      </c>
      <c r="G60" s="5">
        <v>12.27</v>
      </c>
      <c r="H60" s="5">
        <v>17.8</v>
      </c>
      <c r="I60" s="5">
        <v>17.8</v>
      </c>
      <c r="J60" s="5">
        <v>17.100000000000001</v>
      </c>
      <c r="K60" s="5">
        <v>17.100000000000001</v>
      </c>
      <c r="L60" s="5">
        <v>15.85</v>
      </c>
      <c r="M60" s="5">
        <v>15.8</v>
      </c>
      <c r="N60" s="13"/>
    </row>
    <row r="61" spans="3:14" ht="37.5" x14ac:dyDescent="0.2">
      <c r="C61" s="15" t="s">
        <v>44</v>
      </c>
      <c r="D61" s="11" t="s">
        <v>18</v>
      </c>
      <c r="E61" s="4">
        <v>-0.27</v>
      </c>
      <c r="F61" s="5">
        <v>0</v>
      </c>
      <c r="G61" s="5">
        <v>-5.4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13"/>
    </row>
    <row r="62" spans="3:14" ht="18.75" x14ac:dyDescent="0.2">
      <c r="C62" s="3" t="s">
        <v>65</v>
      </c>
      <c r="D62" s="4"/>
      <c r="E62" s="4"/>
      <c r="F62" s="5"/>
      <c r="G62" s="5"/>
      <c r="H62" s="5"/>
      <c r="I62" s="5"/>
      <c r="J62" s="5"/>
      <c r="K62" s="5"/>
      <c r="L62" s="5"/>
      <c r="M62" s="5"/>
      <c r="N62" s="13"/>
    </row>
    <row r="63" spans="3:14" ht="18.75" x14ac:dyDescent="0.2">
      <c r="C63" s="3" t="s">
        <v>19</v>
      </c>
      <c r="D63" s="4" t="s">
        <v>18</v>
      </c>
      <c r="E63" s="4">
        <v>446.88</v>
      </c>
      <c r="F63" s="5">
        <v>464.51</v>
      </c>
      <c r="G63" s="5">
        <v>470.22</v>
      </c>
      <c r="H63" s="5">
        <v>486.81</v>
      </c>
      <c r="I63" s="5">
        <v>493.72</v>
      </c>
      <c r="J63" s="5">
        <v>508.5</v>
      </c>
      <c r="K63" s="5">
        <v>521.45000000000005</v>
      </c>
      <c r="L63" s="5">
        <v>533.99</v>
      </c>
      <c r="M63" s="5">
        <v>551.30999999999995</v>
      </c>
      <c r="N63" s="13"/>
    </row>
    <row r="64" spans="3:14" ht="18.75" x14ac:dyDescent="0.2">
      <c r="C64" s="6" t="s">
        <v>5</v>
      </c>
      <c r="D64" s="4"/>
      <c r="E64" s="4"/>
      <c r="F64" s="5"/>
      <c r="G64" s="5"/>
      <c r="H64" s="5"/>
      <c r="I64" s="5"/>
      <c r="J64" s="5"/>
      <c r="K64" s="5"/>
      <c r="L64" s="5"/>
      <c r="M64" s="5"/>
      <c r="N64" s="13"/>
    </row>
    <row r="65" spans="3:14" ht="18.75" x14ac:dyDescent="0.2">
      <c r="C65" s="6" t="s">
        <v>52</v>
      </c>
      <c r="D65" s="4" t="s">
        <v>18</v>
      </c>
      <c r="E65" s="4">
        <v>144.58000000000001</v>
      </c>
      <c r="F65" s="5">
        <v>155.93</v>
      </c>
      <c r="G65" s="5">
        <v>158.52000000000001</v>
      </c>
      <c r="H65" s="5">
        <v>166.31</v>
      </c>
      <c r="I65" s="5">
        <v>169.65</v>
      </c>
      <c r="J65" s="5">
        <v>174.06</v>
      </c>
      <c r="K65" s="5">
        <v>180.68</v>
      </c>
      <c r="L65" s="5">
        <v>185.44</v>
      </c>
      <c r="M65" s="5">
        <v>194.7</v>
      </c>
      <c r="N65" s="13"/>
    </row>
    <row r="66" spans="3:14" ht="18.75" x14ac:dyDescent="0.2">
      <c r="C66" s="7" t="s">
        <v>25</v>
      </c>
      <c r="D66" s="4" t="s">
        <v>32</v>
      </c>
      <c r="E66" s="4">
        <v>101.6</v>
      </c>
      <c r="F66" s="5">
        <v>99.8</v>
      </c>
      <c r="G66" s="5">
        <v>98.1</v>
      </c>
      <c r="H66" s="5">
        <v>100</v>
      </c>
      <c r="I66" s="5">
        <v>101.3</v>
      </c>
      <c r="J66" s="5">
        <v>100.4</v>
      </c>
      <c r="K66" s="5">
        <v>101.6</v>
      </c>
      <c r="L66" s="5">
        <v>101</v>
      </c>
      <c r="M66" s="5">
        <v>101.7</v>
      </c>
      <c r="N66" s="13"/>
    </row>
    <row r="67" spans="3:14" ht="18.75" x14ac:dyDescent="0.2">
      <c r="C67" s="7" t="s">
        <v>45</v>
      </c>
      <c r="D67" s="4" t="s">
        <v>32</v>
      </c>
      <c r="E67" s="4">
        <v>100.1</v>
      </c>
      <c r="F67" s="5">
        <v>99.3</v>
      </c>
      <c r="G67" s="5">
        <v>97.5</v>
      </c>
      <c r="H67" s="5">
        <v>99.8</v>
      </c>
      <c r="I67" s="5">
        <v>101.2</v>
      </c>
      <c r="J67" s="5">
        <v>100</v>
      </c>
      <c r="K67" s="5">
        <v>101.4</v>
      </c>
      <c r="L67" s="5">
        <v>100.7</v>
      </c>
      <c r="M67" s="5">
        <v>101.5</v>
      </c>
      <c r="N67" s="13"/>
    </row>
    <row r="68" spans="3:14" ht="18.75" x14ac:dyDescent="0.2">
      <c r="C68" s="7" t="s">
        <v>20</v>
      </c>
      <c r="D68" s="4" t="s">
        <v>21</v>
      </c>
      <c r="E68" s="37">
        <f>E63/E14/12*1000</f>
        <v>11.962736909733374</v>
      </c>
      <c r="F68" s="38">
        <f>F63/F14/12*1000</f>
        <v>11.328406984684422</v>
      </c>
      <c r="G68" s="38">
        <f>G63/F14/12*1000</f>
        <v>11.467661691542288</v>
      </c>
      <c r="H68" s="38">
        <f>H63/F14/12*1000</f>
        <v>11.872256365232662</v>
      </c>
      <c r="I68" s="38">
        <f>I63/F14/12*1000</f>
        <v>12.040776509608818</v>
      </c>
      <c r="J68" s="38">
        <f>J63/F14/12*1000</f>
        <v>12.401229148375768</v>
      </c>
      <c r="K68" s="38">
        <f>K63/F14/12*1000</f>
        <v>12.717051994927326</v>
      </c>
      <c r="L68" s="38">
        <f>L63/F14/12*1000</f>
        <v>13.022875816993464</v>
      </c>
      <c r="M68" s="38">
        <f>M63/F14/12*1000</f>
        <v>13.445273631840795</v>
      </c>
      <c r="N68" s="13"/>
    </row>
    <row r="69" spans="3:14" ht="18.75" x14ac:dyDescent="0.2">
      <c r="C69" s="3" t="s">
        <v>66</v>
      </c>
      <c r="D69" s="11"/>
      <c r="E69" s="4"/>
      <c r="F69" s="5"/>
      <c r="G69" s="5"/>
      <c r="H69" s="5"/>
      <c r="I69" s="5"/>
      <c r="J69" s="5"/>
      <c r="K69" s="5"/>
      <c r="L69" s="5"/>
      <c r="M69" s="5"/>
      <c r="N69" s="13"/>
    </row>
    <row r="70" spans="3:14" ht="18.75" x14ac:dyDescent="0.3">
      <c r="C70" s="17" t="s">
        <v>67</v>
      </c>
      <c r="D70" s="11" t="s">
        <v>69</v>
      </c>
      <c r="E70" s="4">
        <v>1285</v>
      </c>
      <c r="F70" s="5">
        <v>1264</v>
      </c>
      <c r="G70" s="5">
        <v>1277</v>
      </c>
      <c r="H70" s="5">
        <v>1283</v>
      </c>
      <c r="I70" s="5">
        <v>1283</v>
      </c>
      <c r="J70" s="5">
        <v>1287</v>
      </c>
      <c r="K70" s="5">
        <v>1295</v>
      </c>
      <c r="L70" s="5">
        <v>1307</v>
      </c>
      <c r="M70" s="5">
        <v>1310</v>
      </c>
      <c r="N70" s="13"/>
    </row>
    <row r="71" spans="3:14" ht="18.75" x14ac:dyDescent="0.3">
      <c r="C71" s="17" t="s">
        <v>68</v>
      </c>
      <c r="D71" s="11" t="s">
        <v>69</v>
      </c>
      <c r="E71" s="4">
        <v>636</v>
      </c>
      <c r="F71" s="5">
        <v>615</v>
      </c>
      <c r="G71" s="5">
        <v>625</v>
      </c>
      <c r="H71" s="5">
        <v>627</v>
      </c>
      <c r="I71" s="5">
        <v>630</v>
      </c>
      <c r="J71" s="5">
        <v>635</v>
      </c>
      <c r="K71" s="5">
        <v>641</v>
      </c>
      <c r="L71" s="5">
        <v>648</v>
      </c>
      <c r="M71" s="5">
        <v>651</v>
      </c>
      <c r="N71" s="13"/>
    </row>
    <row r="72" spans="3:14" ht="18.75" x14ac:dyDescent="0.2">
      <c r="C72" s="54" t="s">
        <v>24</v>
      </c>
      <c r="D72" s="4" t="s">
        <v>4</v>
      </c>
      <c r="E72" s="4">
        <v>139.72</v>
      </c>
      <c r="F72" s="5">
        <v>151.24</v>
      </c>
      <c r="G72" s="5">
        <v>152.9</v>
      </c>
      <c r="H72" s="5">
        <v>159.78</v>
      </c>
      <c r="I72" s="5">
        <v>162.22999999999999</v>
      </c>
      <c r="J72" s="5">
        <v>166.18</v>
      </c>
      <c r="K72" s="5">
        <v>171.16</v>
      </c>
      <c r="L72" s="5">
        <v>173.67</v>
      </c>
      <c r="M72" s="5">
        <v>181.42</v>
      </c>
      <c r="N72" s="13"/>
    </row>
    <row r="73" spans="3:14" ht="18.75" x14ac:dyDescent="0.2">
      <c r="C73" s="55"/>
      <c r="D73" s="4" t="s">
        <v>32</v>
      </c>
      <c r="E73" s="4">
        <v>113</v>
      </c>
      <c r="F73" s="39">
        <f>F72/E72*100</f>
        <v>108.24506155167479</v>
      </c>
      <c r="G73" s="39">
        <f>G72/F72*100</f>
        <v>101.09759322930441</v>
      </c>
      <c r="H73" s="39">
        <f>H72/G72*100</f>
        <v>104.49967298888161</v>
      </c>
      <c r="I73" s="39">
        <f>I72/G72*100</f>
        <v>106.10202746893394</v>
      </c>
      <c r="J73" s="39">
        <f>J72/H72*100</f>
        <v>104.00550757291276</v>
      </c>
      <c r="K73" s="39">
        <f>K72/I72*100</f>
        <v>105.50453060469704</v>
      </c>
      <c r="L73" s="39">
        <f>L72/J72*100</f>
        <v>104.50716090985676</v>
      </c>
      <c r="M73" s="39">
        <f>M72/K72*100</f>
        <v>105.9943912129002</v>
      </c>
      <c r="N73" s="13"/>
    </row>
    <row r="74" spans="3:14" ht="36" customHeight="1" x14ac:dyDescent="0.2">
      <c r="C74" s="52" t="s">
        <v>91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</row>
  </sheetData>
  <mergeCells count="15">
    <mergeCell ref="C74:M74"/>
    <mergeCell ref="C72:C73"/>
    <mergeCell ref="G10:G12"/>
    <mergeCell ref="E10:E12"/>
    <mergeCell ref="H10:I10"/>
    <mergeCell ref="H9:M9"/>
    <mergeCell ref="C3:M3"/>
    <mergeCell ref="C4:M4"/>
    <mergeCell ref="C5:M5"/>
    <mergeCell ref="C2:M2"/>
    <mergeCell ref="C9:C12"/>
    <mergeCell ref="D9:D12"/>
    <mergeCell ref="F10:F12"/>
    <mergeCell ref="J10:K10"/>
    <mergeCell ref="L10:M10"/>
  </mergeCells>
  <pageMargins left="0.19685039370078741" right="0.19685039370078741" top="0.19685039370078741" bottom="0.19685039370078741" header="0" footer="0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2п исправл</vt:lpstr>
      <vt:lpstr>'форма 2п исправл'!Заголовки_для_печати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 Windows</cp:lastModifiedBy>
  <cp:lastPrinted>2020-11-05T11:47:43Z</cp:lastPrinted>
  <dcterms:created xsi:type="dcterms:W3CDTF">2013-05-25T16:45:04Z</dcterms:created>
  <dcterms:modified xsi:type="dcterms:W3CDTF">2020-12-01T15:22:53Z</dcterms:modified>
</cp:coreProperties>
</file>